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Q:\MMA131\秘 財務広報\23F1\FACTBOOK\社外開示\"/>
    </mc:Choice>
  </mc:AlternateContent>
  <xr:revisionPtr revIDLastSave="0" documentId="13_ncr:1_{CE56E76E-5223-49DE-AD52-7EF84B735242}" xr6:coauthVersionLast="47" xr6:coauthVersionMax="47" xr10:uidLastSave="{00000000-0000-0000-0000-000000000000}"/>
  <bookViews>
    <workbookView xWindow="-108" yWindow="-108" windowWidth="23256" windowHeight="14016" tabRatio="812" xr2:uid="{00000000-000D-0000-FFFF-FFFF00000000}"/>
  </bookViews>
  <sheets>
    <sheet name="INDEX" sheetId="87" r:id="rId1"/>
    <sheet name="主要な業績数値　Main performance figure" sheetId="110" r:id="rId2"/>
    <sheet name="業績_BS" sheetId="80" r:id="rId3"/>
    <sheet name="業績_BS ②" sheetId="127" r:id="rId4"/>
    <sheet name="業績_PL" sheetId="81" r:id="rId5"/>
    <sheet name="業績_CF" sheetId="82" r:id="rId6"/>
    <sheet name="事業別セグメント売上高 Sales" sheetId="135" r:id="rId7"/>
    <sheet name="用途別売上高 Sales" sheetId="136" r:id="rId8"/>
    <sheet name="地域別売上高　Sales" sheetId="137" r:id="rId9"/>
    <sheet name="事業別セグメント受注動向  Orders" sheetId="118" r:id="rId10"/>
    <sheet name="製品別注残・在庫動向　Orders・Inventory " sheetId="116" r:id="rId11"/>
    <sheet name="新_セグメント情報　New_Sment Information" sheetId="84" r:id="rId12"/>
    <sheet name="旧_セグメント情報　Old_Sment Information" sheetId="138" r:id="rId13"/>
    <sheet name="経営指標　Management indicator" sheetId="85" r:id="rId14"/>
    <sheet name="ESGデータ　ESG Date" sheetId="99" r:id="rId15"/>
    <sheet name="株式情報 Share Information" sheetId="132" r:id="rId16"/>
    <sheet name="株主還元 Return to Shareholders" sheetId="131" r:id="rId17"/>
    <sheet name="株式指標 Stock index" sheetId="126" r:id="rId18"/>
    <sheet name="格付・社債情報  Credit Rating &amp; Bond" sheetId="122"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________A11" localSheetId="17">'[1]95F'!#REF!</definedName>
    <definedName name="______________A11" localSheetId="15">'[1]95F'!#REF!</definedName>
    <definedName name="______________A11" localSheetId="16">'[1]95F'!#REF!</definedName>
    <definedName name="______________A11">'[1]95F'!#REF!</definedName>
    <definedName name="_____________A11" localSheetId="17">'[1]95F'!#REF!</definedName>
    <definedName name="_____________A11">'[1]95F'!#REF!</definedName>
    <definedName name="____________A11">'[1]95F'!#REF!</definedName>
    <definedName name="___________A11">'[1]95F'!#REF!</definedName>
    <definedName name="__________A11">'[1]95F'!#REF!</definedName>
    <definedName name="_________A11">'[1]95F'!#REF!</definedName>
    <definedName name="________A11">'[1]95F'!#REF!</definedName>
    <definedName name="_______A11">'[1]95F'!#REF!</definedName>
    <definedName name="______A11">'[2]95F'!#REF!</definedName>
    <definedName name="_____A11">'[2]95F'!#REF!</definedName>
    <definedName name="____A11">'[2]95F'!#REF!</definedName>
    <definedName name="___A11">'[2]95F'!#REF!</definedName>
    <definedName name="__A11">'[2]95F'!#REF!</definedName>
    <definedName name="__A111111">'[3]95F'!#REF!</definedName>
    <definedName name="_1A11_">'[2]95F'!#REF!</definedName>
    <definedName name="_2A11_">'[2]95F'!#REF!</definedName>
    <definedName name="_A11">'[2]95F'!#REF!</definedName>
    <definedName name="_A12">'[3]95F'!#REF!</definedName>
    <definedName name="AA" localSheetId="15">#REF!</definedName>
    <definedName name="AA" localSheetId="16">#REF!</definedName>
    <definedName name="AA" localSheetId="6">#REF!</definedName>
    <definedName name="AA" localSheetId="8">#REF!</definedName>
    <definedName name="AA" localSheetId="7">#REF!</definedName>
    <definedName name="AA">#REF!</definedName>
    <definedName name="APP">[4]基本情報!$C$9</definedName>
    <definedName name="ASIA" localSheetId="15">#REF!</definedName>
    <definedName name="ASIA" localSheetId="16">#REF!</definedName>
    <definedName name="ASIA">#REF!</definedName>
    <definedName name="BB" localSheetId="15">#REF!</definedName>
    <definedName name="BB" localSheetId="16">#REF!</definedName>
    <definedName name="BB" localSheetId="6">#REF!</definedName>
    <definedName name="BB" localSheetId="8">#REF!</definedName>
    <definedName name="BB" localSheetId="7">#REF!</definedName>
    <definedName name="BB">#REF!</definedName>
    <definedName name="CAT">[4]基本情報!$C$6</definedName>
    <definedName name="CC" localSheetId="15">#REF!</definedName>
    <definedName name="CC" localSheetId="16">#REF!</definedName>
    <definedName name="CC" localSheetId="6">#REF!</definedName>
    <definedName name="CC" localSheetId="8">#REF!</definedName>
    <definedName name="CC" localSheetId="7">#REF!</definedName>
    <definedName name="CC">#REF!</definedName>
    <definedName name="CCb" localSheetId="15">[5]同業状況!#REF!</definedName>
    <definedName name="CCb" localSheetId="16">[5]同業状況!#REF!</definedName>
    <definedName name="CCb">[5]同業状況!#REF!</definedName>
    <definedName name="EU" localSheetId="15">#REF!</definedName>
    <definedName name="EU" localSheetId="16">#REF!</definedName>
    <definedName name="EU">#REF!</definedName>
    <definedName name="f" localSheetId="15">'[3]95F'!#REF!</definedName>
    <definedName name="f" localSheetId="16">'[3]95F'!#REF!</definedName>
    <definedName name="f">'[3]95F'!#REF!</definedName>
    <definedName name="FRE">[4]基本情報!$C$8</definedName>
    <definedName name="JAPAN" localSheetId="15">#REF!</definedName>
    <definedName name="JAPAN" localSheetId="16">#REF!</definedName>
    <definedName name="JAPAN">#REF!</definedName>
    <definedName name="Language" localSheetId="15">#REF!</definedName>
    <definedName name="Language" localSheetId="16">#REF!</definedName>
    <definedName name="Language" localSheetId="6">#REF!</definedName>
    <definedName name="Language" localSheetId="8">#REF!</definedName>
    <definedName name="Language" localSheetId="7">#REF!</definedName>
    <definedName name="Language">#REF!</definedName>
    <definedName name="MMC" localSheetId="15">#REF!</definedName>
    <definedName name="MMC" localSheetId="16">#REF!</definedName>
    <definedName name="ＭＭＣ" localSheetId="9">[6]土地建物FACTBOOK!$D$8</definedName>
    <definedName name="ＭＭＣ" localSheetId="6">[6]土地建物FACTBOOK!$D$8</definedName>
    <definedName name="ＭＭＣ" localSheetId="10">[6]土地建物FACTBOOK!$D$8</definedName>
    <definedName name="ＭＭＣ" localSheetId="8">[6]土地建物FACTBOOK!$D$8</definedName>
    <definedName name="ＭＭＣ" localSheetId="7">[6]土地建物FACTBOOK!$D$8</definedName>
    <definedName name="MMC">#REF!</definedName>
    <definedName name="MPS" localSheetId="15">#REF!</definedName>
    <definedName name="MPS" localSheetId="16">#REF!</definedName>
    <definedName name="MPS">#REF!</definedName>
    <definedName name="PAAHH" localSheetId="15">'[7]95F'!#REF!</definedName>
    <definedName name="PAAHH" localSheetId="16">'[7]95F'!#REF!</definedName>
    <definedName name="PAAHH">'[7]95F'!#REF!</definedName>
    <definedName name="PAH" localSheetId="15">'[7]95F'!#REF!</definedName>
    <definedName name="PAH" localSheetId="16">'[7]95F'!#REF!</definedName>
    <definedName name="PAH">'[7]95F'!#REF!</definedName>
    <definedName name="PD" localSheetId="15">'[7]95F'!#REF!</definedName>
    <definedName name="PD" localSheetId="16">'[7]95F'!#REF!</definedName>
    <definedName name="PD">'[7]95F'!#REF!</definedName>
    <definedName name="PDD" localSheetId="15">'[7]95F'!#REF!</definedName>
    <definedName name="PDD" localSheetId="16">'[7]95F'!#REF!</definedName>
    <definedName name="PDD">'[7]95F'!#REF!</definedName>
    <definedName name="PER">[4]基本情報!$C$7</definedName>
    <definedName name="PGH">'[7]95F'!#REF!</definedName>
    <definedName name="_xlnm.Print_Area" localSheetId="14">'ESGデータ　ESG Date'!$B$1:$P$43</definedName>
    <definedName name="_xlnm.Print_Area" localSheetId="0">INDEX!$A$1:$H$41</definedName>
    <definedName name="_xlnm.Print_Area" localSheetId="18">'格付・社債情報  Credit Rating &amp; Bond'!$A$1:$H$22</definedName>
    <definedName name="_xlnm.Print_Area" localSheetId="17">'株式指標 Stock index'!$A$2:$O$37</definedName>
    <definedName name="_xlnm.Print_Area" localSheetId="15">'株式情報 Share Information'!$B$2:$L$50</definedName>
    <definedName name="_xlnm.Print_Area" localSheetId="16">'株主還元 Return to Shareholders'!$B$2:$S$45</definedName>
    <definedName name="_xlnm.Print_Area" localSheetId="12">'旧_セグメント情報　Old_Sment Information'!$A$1:$P$64</definedName>
    <definedName name="_xlnm.Print_Area" localSheetId="2">業績_BS!$B$2:$P$35</definedName>
    <definedName name="_xlnm.Print_Area" localSheetId="3">'業績_BS ②'!$B$2:$P$38</definedName>
    <definedName name="_xlnm.Print_Area" localSheetId="5">業績_CF!$B$2:$P$16</definedName>
    <definedName name="_xlnm.Print_Area" localSheetId="13">'経営指標　Management indicator'!$A$1:$Q$47</definedName>
    <definedName name="_xlnm.Print_Area" localSheetId="9">'事業別セグメント受注動向  Orders'!$B$2:$S$34</definedName>
    <definedName name="_xlnm.Print_Area" localSheetId="6">'事業別セグメント売上高 Sales'!$B$2:$AA$43</definedName>
    <definedName name="_xlnm.Print_Area" localSheetId="1">'主要な業績数値　Main performance figure'!$A$1:$AA$75</definedName>
    <definedName name="_xlnm.Print_Area" localSheetId="11">'新_セグメント情報　New_Sment Information'!$A$1:$Q$62</definedName>
    <definedName name="_xlnm.Print_Area" localSheetId="10">'製品別注残・在庫動向　Orders・Inventory '!$B$2:$P$26</definedName>
    <definedName name="_xlnm.Print_Area" localSheetId="8">'地域別売上高　Sales'!$B$2:$AA$36</definedName>
    <definedName name="_xlnm.Print_Area" localSheetId="7">'用途別売上高 Sales'!$B$2:$AA$41</definedName>
    <definedName name="PSEMI" localSheetId="15">#REF!</definedName>
    <definedName name="PSEMI" localSheetId="16">#REF!</definedName>
    <definedName name="PSEMI">#REF!</definedName>
    <definedName name="SPEC" localSheetId="15">'[8]451A'!#REF!</definedName>
    <definedName name="SPEC" localSheetId="16">'[8]451A'!#REF!</definedName>
    <definedName name="SPEC">'[8]451A'!#REF!</definedName>
    <definedName name="SPEC1" localSheetId="15">'[8]451A'!#REF!</definedName>
    <definedName name="SPEC1" localSheetId="16">'[8]451A'!#REF!</definedName>
    <definedName name="SPEC1">'[8]451A'!#REF!</definedName>
    <definedName name="SPEC2">'[8]451A'!#REF!</definedName>
    <definedName name="SPEC3">'[8]451C'!#REF!</definedName>
    <definedName name="SPEC4">'[8]451A'!#REF!</definedName>
    <definedName name="ＴＧＰコード別法人名一覧表">[9]TGP一覧!#REF!</definedName>
    <definedName name="TOK" localSheetId="15">#REF!</definedName>
    <definedName name="TOK" localSheetId="16">#REF!</definedName>
    <definedName name="TOK">#REF!</definedName>
    <definedName name="US" localSheetId="15">#REF!</definedName>
    <definedName name="US" localSheetId="16">#REF!</definedName>
    <definedName name="US">#REF!</definedName>
    <definedName name="VIOS" localSheetId="15">#REF!</definedName>
    <definedName name="VIOS" localSheetId="16">#REF!</definedName>
    <definedName name="VIOS">#REF!</definedName>
    <definedName name="ｷｶｸ" localSheetId="15">'[8]451A'!#REF!</definedName>
    <definedName name="ｷｶｸ" localSheetId="16">'[8]451A'!#REF!</definedName>
    <definedName name="ｷｶｸ">'[8]451A'!#REF!</definedName>
    <definedName name="為替" localSheetId="17">#REF!</definedName>
    <definedName name="為替" localSheetId="15">#REF!</definedName>
    <definedName name="為替" localSheetId="16">#REF!</definedName>
    <definedName name="為替" localSheetId="6">#REF!</definedName>
    <definedName name="為替" localSheetId="8">#REF!</definedName>
    <definedName name="為替" localSheetId="7">#REF!</definedName>
    <definedName name="為替">#REF!</definedName>
    <definedName name="金額係数">[10]基本情報!$C$17</definedName>
    <definedName name="品種マスタ">'[11]10F品種マスタ'!$A$3:$E$370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4" i="137" l="1"/>
  <c r="J14" i="132" l="1"/>
  <c r="D28" i="132"/>
  <c r="B68" i="132" l="1"/>
  <c r="H71" i="132"/>
  <c r="G71" i="132"/>
  <c r="F71" i="132"/>
  <c r="E71" i="132"/>
  <c r="D71" i="132"/>
  <c r="C71" i="132"/>
  <c r="B71" i="132"/>
  <c r="H70" i="132"/>
  <c r="G70" i="132"/>
  <c r="F70" i="132"/>
  <c r="E70" i="132"/>
  <c r="D70" i="132"/>
  <c r="C70" i="132"/>
  <c r="B70" i="132"/>
  <c r="H69" i="132"/>
  <c r="G69" i="132"/>
  <c r="F69" i="132"/>
  <c r="E69" i="132"/>
  <c r="D69" i="132"/>
  <c r="C69" i="132"/>
  <c r="B69" i="132"/>
  <c r="H68" i="132"/>
  <c r="G68" i="132"/>
  <c r="F68" i="132"/>
  <c r="E68" i="132"/>
  <c r="D68" i="132"/>
  <c r="C68" i="132"/>
  <c r="H65" i="132"/>
  <c r="G65" i="132"/>
  <c r="F65" i="132"/>
  <c r="E65" i="132"/>
  <c r="D65" i="132"/>
  <c r="C65" i="132"/>
  <c r="H64" i="132"/>
  <c r="G64" i="132"/>
  <c r="F64" i="132"/>
  <c r="E64" i="132"/>
  <c r="D64" i="132"/>
  <c r="C64" i="132"/>
  <c r="H63" i="132"/>
  <c r="G63" i="132"/>
  <c r="F63" i="132"/>
  <c r="E63" i="132"/>
  <c r="D63" i="132"/>
  <c r="C63" i="132"/>
  <c r="H62" i="132"/>
  <c r="G62" i="132"/>
  <c r="F62" i="132"/>
  <c r="E62" i="132"/>
  <c r="D62" i="132"/>
  <c r="C62" i="1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Yuri Mitani/三谷　友梨</author>
  </authors>
  <commentList>
    <comment ref="B54" authorId="0" shapeId="0" xr:uid="{06C30ADB-6521-4502-A044-362DE5FE16AF}">
      <text>
        <r>
          <rPr>
            <b/>
            <sz val="9"/>
            <color indexed="81"/>
            <rFont val="ＭＳ Ｐゴシック"/>
            <family val="3"/>
            <charset val="128"/>
          </rPr>
          <t>総務部作成の株主構成PPTより事前作成できるが、百の位を切り下げ・切り上げは実際に掲載する中間報告書の記載と合わせる。</t>
        </r>
      </text>
    </comment>
  </commentList>
</comments>
</file>

<file path=xl/sharedStrings.xml><?xml version="1.0" encoding="utf-8"?>
<sst xmlns="http://schemas.openxmlformats.org/spreadsheetml/2006/main" count="1998" uniqueCount="854">
  <si>
    <t>Net sales</t>
  </si>
  <si>
    <t>Net income</t>
  </si>
  <si>
    <t>Murata Manufacturing Co., Ltd. and Subsidiaries</t>
    <phoneticPr fontId="2"/>
  </si>
  <si>
    <t>Contents:</t>
    <phoneticPr fontId="2"/>
  </si>
  <si>
    <t xml:space="preserve">  当社の連結財務諸表は、米国において一般に公正妥当と認められる企業会計の基準に準拠して作成しております。</t>
    <rPh sb="2" eb="4">
      <t>トウシャ</t>
    </rPh>
    <rPh sb="5" eb="7">
      <t>レンケツ</t>
    </rPh>
    <rPh sb="7" eb="9">
      <t>ザイム</t>
    </rPh>
    <rPh sb="9" eb="11">
      <t>ショヒョウ</t>
    </rPh>
    <rPh sb="13" eb="15">
      <t>ベイコク</t>
    </rPh>
    <rPh sb="19" eb="21">
      <t>イッパン</t>
    </rPh>
    <rPh sb="22" eb="24">
      <t>コウセイ</t>
    </rPh>
    <rPh sb="24" eb="26">
      <t>ダトウ</t>
    </rPh>
    <rPh sb="27" eb="28">
      <t>ミト</t>
    </rPh>
    <rPh sb="32" eb="34">
      <t>キギョウ</t>
    </rPh>
    <rPh sb="34" eb="36">
      <t>カイケイ</t>
    </rPh>
    <rPh sb="37" eb="39">
      <t>キジュン</t>
    </rPh>
    <rPh sb="40" eb="42">
      <t>ジュンキョ</t>
    </rPh>
    <rPh sb="44" eb="46">
      <t>サクセイ</t>
    </rPh>
    <phoneticPr fontId="2"/>
  </si>
  <si>
    <t xml:space="preserve">  資料の一部は、組み替え表示しております。</t>
    <rPh sb="2" eb="4">
      <t>シリョウ</t>
    </rPh>
    <rPh sb="5" eb="7">
      <t>イチブ</t>
    </rPh>
    <rPh sb="9" eb="10">
      <t>ク</t>
    </rPh>
    <rPh sb="11" eb="12">
      <t>カ</t>
    </rPh>
    <rPh sb="13" eb="15">
      <t>ヒョウジ</t>
    </rPh>
    <phoneticPr fontId="2"/>
  </si>
  <si>
    <t xml:space="preserve">  ダウンロード後に当資料を編集した場合、その内容について当社は責任を負いかねます。</t>
    <rPh sb="8" eb="9">
      <t>ゴ</t>
    </rPh>
    <rPh sb="10" eb="11">
      <t>トウ</t>
    </rPh>
    <rPh sb="11" eb="13">
      <t>シリョウ</t>
    </rPh>
    <rPh sb="14" eb="16">
      <t>ヘンシュウ</t>
    </rPh>
    <rPh sb="18" eb="20">
      <t>バアイ</t>
    </rPh>
    <rPh sb="23" eb="25">
      <t>ナイヨウ</t>
    </rPh>
    <rPh sb="29" eb="31">
      <t>トウシャ</t>
    </rPh>
    <rPh sb="32" eb="34">
      <t>セキニン</t>
    </rPh>
    <rPh sb="35" eb="36">
      <t>オ</t>
    </rPh>
    <phoneticPr fontId="2"/>
  </si>
  <si>
    <t>Note:</t>
    <phoneticPr fontId="2"/>
  </si>
  <si>
    <t xml:space="preserve">  Certain items in previous years' financial statements have been reclassified. </t>
    <phoneticPr fontId="2"/>
  </si>
  <si>
    <t xml:space="preserve">  When you make a change to this Historical Data after download, we are not responsible for the contents.</t>
    <phoneticPr fontId="2"/>
  </si>
  <si>
    <t>Assets</t>
  </si>
  <si>
    <t>Current assets</t>
  </si>
  <si>
    <t>Cash</t>
    <phoneticPr fontId="2"/>
  </si>
  <si>
    <t>Short-term investments</t>
    <phoneticPr fontId="2"/>
  </si>
  <si>
    <t>Marketable securities</t>
    <phoneticPr fontId="2"/>
  </si>
  <si>
    <t>Trade notes receivable</t>
    <phoneticPr fontId="2"/>
  </si>
  <si>
    <t>Trade accounts receivable</t>
    <phoneticPr fontId="2"/>
  </si>
  <si>
    <t>Allowance for doubtful notes and accounts</t>
    <phoneticPr fontId="2"/>
  </si>
  <si>
    <t>Inventories</t>
    <phoneticPr fontId="2"/>
  </si>
  <si>
    <t>Deferred income taxes</t>
  </si>
  <si>
    <t>Prepaid expenses and other</t>
    <phoneticPr fontId="2"/>
  </si>
  <si>
    <t>Property, plant and equipment</t>
    <phoneticPr fontId="2"/>
  </si>
  <si>
    <t>Land</t>
    <phoneticPr fontId="2"/>
  </si>
  <si>
    <t>Buildings</t>
    <phoneticPr fontId="2"/>
  </si>
  <si>
    <t>Machinery and equipment</t>
    <phoneticPr fontId="2"/>
  </si>
  <si>
    <t>Construction in progress</t>
    <phoneticPr fontId="2"/>
  </si>
  <si>
    <t>Investments and other assets</t>
    <phoneticPr fontId="2"/>
  </si>
  <si>
    <t>Investments in affiliates</t>
    <phoneticPr fontId="2"/>
  </si>
  <si>
    <t>-</t>
  </si>
  <si>
    <t>Investments</t>
    <phoneticPr fontId="2"/>
  </si>
  <si>
    <t>Other</t>
    <phoneticPr fontId="2"/>
  </si>
  <si>
    <t>合計</t>
    <rPh sb="0" eb="2">
      <t>ゴウケイ</t>
    </rPh>
    <phoneticPr fontId="2"/>
  </si>
  <si>
    <t>Total assets</t>
  </si>
  <si>
    <t>Liabilities</t>
  </si>
  <si>
    <t>Current liabilities</t>
    <phoneticPr fontId="2"/>
  </si>
  <si>
    <t>Short-term borrowings</t>
    <phoneticPr fontId="2"/>
  </si>
  <si>
    <t>Trade accounts payable</t>
    <phoneticPr fontId="2"/>
  </si>
  <si>
    <t>Accrued payroll and bonuses</t>
    <phoneticPr fontId="2"/>
  </si>
  <si>
    <t>Income taxes payable</t>
    <phoneticPr fontId="2"/>
  </si>
  <si>
    <t>Accrued expenses and other</t>
    <phoneticPr fontId="2"/>
  </si>
  <si>
    <t>Long-term liabilities</t>
  </si>
  <si>
    <t>Termination and retirement benefits</t>
    <phoneticPr fontId="2"/>
  </si>
  <si>
    <t>Deferred income taxes</t>
    <phoneticPr fontId="2"/>
  </si>
  <si>
    <t xml:space="preserve">Other </t>
    <phoneticPr fontId="2"/>
  </si>
  <si>
    <t>売上高</t>
    <rPh sb="0" eb="2">
      <t>ウリアゲ</t>
    </rPh>
    <rPh sb="2" eb="3">
      <t>ダカ</t>
    </rPh>
    <phoneticPr fontId="2"/>
  </si>
  <si>
    <t>Cost of sales</t>
  </si>
  <si>
    <t>Research and development</t>
  </si>
  <si>
    <t>営業利益（損失）</t>
    <rPh sb="0" eb="2">
      <t>エイギョウ</t>
    </rPh>
    <rPh sb="2" eb="4">
      <t>リエキ</t>
    </rPh>
    <rPh sb="5" eb="7">
      <t>ソンシツ</t>
    </rPh>
    <phoneticPr fontId="2"/>
  </si>
  <si>
    <t>Operating income (loss)</t>
    <phoneticPr fontId="2"/>
  </si>
  <si>
    <t>Net cash provided by operating activities</t>
    <phoneticPr fontId="2"/>
  </si>
  <si>
    <t>Net cash used in investing activities</t>
    <phoneticPr fontId="2"/>
  </si>
  <si>
    <t>Net cash used in financing activities</t>
    <phoneticPr fontId="2"/>
  </si>
  <si>
    <t>Effect of exchange rate changes on cash and cash equivalents</t>
    <phoneticPr fontId="2"/>
  </si>
  <si>
    <t>Net increase (decrease) in cash and cash equivalents</t>
    <phoneticPr fontId="2"/>
  </si>
  <si>
    <t>Cash and cash equivalents at beginning of year</t>
    <phoneticPr fontId="2"/>
  </si>
  <si>
    <t>Cash and cash equivalents at end of year</t>
    <phoneticPr fontId="2"/>
  </si>
  <si>
    <t>Additional cash and cash equivalents information:</t>
    <phoneticPr fontId="2"/>
  </si>
  <si>
    <t xml:space="preserve">Cash </t>
    <phoneticPr fontId="2"/>
  </si>
  <si>
    <t>Short-term investments with the original maturities over three months</t>
    <phoneticPr fontId="2"/>
  </si>
  <si>
    <t>&lt;%&gt;</t>
  </si>
  <si>
    <t>百万円</t>
    <rPh sb="0" eb="3">
      <t>ヒャクマンエン</t>
    </rPh>
    <phoneticPr fontId="2"/>
  </si>
  <si>
    <t>&lt;％&gt;</t>
  </si>
  <si>
    <t>Note 1 :</t>
    <phoneticPr fontId="2"/>
  </si>
  <si>
    <t>Note 2 :</t>
    <phoneticPr fontId="2"/>
  </si>
  <si>
    <t>AV</t>
    <phoneticPr fontId="2"/>
  </si>
  <si>
    <t>Sales to :</t>
    <phoneticPr fontId="2"/>
  </si>
  <si>
    <t xml:space="preserve"> Unaffiliated customers</t>
    <phoneticPr fontId="2"/>
  </si>
  <si>
    <t>Millions of yen</t>
  </si>
  <si>
    <t xml:space="preserve"> Intersegment</t>
    <phoneticPr fontId="2"/>
  </si>
  <si>
    <t>Total revenue</t>
    <phoneticPr fontId="2"/>
  </si>
  <si>
    <t>事業利益（損失）</t>
    <rPh sb="0" eb="2">
      <t>ジギョウ</t>
    </rPh>
    <rPh sb="2" eb="4">
      <t>リエキ</t>
    </rPh>
    <rPh sb="5" eb="7">
      <t>ソンシツ</t>
    </rPh>
    <phoneticPr fontId="2"/>
  </si>
  <si>
    <t>Segment income (loss)</t>
    <phoneticPr fontId="2"/>
  </si>
  <si>
    <t>本社部門費</t>
    <rPh sb="0" eb="2">
      <t>ホンシャ</t>
    </rPh>
    <rPh sb="2" eb="4">
      <t>ブモン</t>
    </rPh>
    <rPh sb="4" eb="5">
      <t>ヒ</t>
    </rPh>
    <phoneticPr fontId="2"/>
  </si>
  <si>
    <t>Corporate expenses</t>
    <phoneticPr fontId="2"/>
  </si>
  <si>
    <t>&lt;%&gt; Ratio to Net sales</t>
    <phoneticPr fontId="2"/>
  </si>
  <si>
    <t>Note 3 :</t>
    <phoneticPr fontId="2"/>
  </si>
  <si>
    <t>Intersegment transactions are based on market prices.</t>
    <phoneticPr fontId="2"/>
  </si>
  <si>
    <t>Murata Corporation's Shareholders' equity</t>
  </si>
  <si>
    <t>Common stock</t>
  </si>
  <si>
    <t>Capital surplus</t>
  </si>
  <si>
    <t>Retained earnings</t>
  </si>
  <si>
    <t xml:space="preserve">Accumulated other comprehensive income (loss) : </t>
  </si>
  <si>
    <t xml:space="preserve">   Unrealized gains on securities</t>
    <phoneticPr fontId="2"/>
  </si>
  <si>
    <t xml:space="preserve">   Pension liability adjustments</t>
    <phoneticPr fontId="2"/>
  </si>
  <si>
    <t xml:space="preserve">   Unrealized gains (losses) on derivative instruments  </t>
    <phoneticPr fontId="2"/>
  </si>
  <si>
    <t xml:space="preserve">   Foreign currency translation adjustments</t>
    <phoneticPr fontId="2"/>
  </si>
  <si>
    <t>Treasury stock, at cost</t>
  </si>
  <si>
    <t>Noncotrolling interests</t>
  </si>
  <si>
    <t>Income (loss) before income taxes</t>
  </si>
  <si>
    <t>Operating income (loss)</t>
  </si>
  <si>
    <t>Interest and dividend income</t>
  </si>
  <si>
    <t>Interest expense</t>
  </si>
  <si>
    <t>Other - net</t>
  </si>
  <si>
    <t>Income taxes</t>
  </si>
  <si>
    <t>Equity in earnings (losses) of affiliates</t>
  </si>
  <si>
    <t>Net income attributable to Murata Corporation</t>
  </si>
  <si>
    <t>-</t>
    <phoneticPr fontId="1"/>
  </si>
  <si>
    <t>-</t>
    <phoneticPr fontId="2"/>
  </si>
  <si>
    <t>Equity</t>
    <phoneticPr fontId="1"/>
  </si>
  <si>
    <t>Total liabilities and total equity</t>
    <phoneticPr fontId="1"/>
  </si>
  <si>
    <t>Selling, general and administrative</t>
    <phoneticPr fontId="1"/>
  </si>
  <si>
    <t>Foreign currency exchange gain (loss)</t>
    <phoneticPr fontId="1"/>
  </si>
  <si>
    <t>Net income (loss) attributable to 
noncotrolling interests</t>
    <phoneticPr fontId="1"/>
  </si>
  <si>
    <t>Major products and businesses included in the operating segments.
   (1) Components : Capacitors and Piezoelectric Components
   (2) Modules : Communication Modules and Power Supplies
   (3) Others : Machinery manufacturing, welfare services, education and training services, sales of software</t>
    <phoneticPr fontId="2"/>
  </si>
  <si>
    <t>Segment income (loss) for each operating segments represents net sales less related costs. Corporate expenses represent expenses of headquarters functions and fundamental researches.</t>
    <phoneticPr fontId="2"/>
  </si>
  <si>
    <t>Gain on bargain purchase</t>
    <phoneticPr fontId="1"/>
  </si>
  <si>
    <t xml:space="preserve"> 外部顧客に対する売上高</t>
    <phoneticPr fontId="1"/>
  </si>
  <si>
    <t xml:space="preserve"> セグメント間の内部売上高</t>
    <phoneticPr fontId="2"/>
  </si>
  <si>
    <t xml:space="preserve"> 計</t>
    <rPh sb="1" eb="2">
      <t>ケイ</t>
    </rPh>
    <phoneticPr fontId="2"/>
  </si>
  <si>
    <t xml:space="preserve"> 外部顧客に対する売上高</t>
    <phoneticPr fontId="1"/>
  </si>
  <si>
    <t xml:space="preserve"> セグメント間の内部売上高</t>
    <phoneticPr fontId="2"/>
  </si>
  <si>
    <t xml:space="preserve"> 外部顧客に対する売上高</t>
    <phoneticPr fontId="1"/>
  </si>
  <si>
    <t xml:space="preserve"> セグメント間の内部売上高</t>
    <phoneticPr fontId="2"/>
  </si>
  <si>
    <t>Long-term debt</t>
    <phoneticPr fontId="2"/>
  </si>
  <si>
    <t>Bonds</t>
    <phoneticPr fontId="2"/>
  </si>
  <si>
    <t>Accumulated depreciation</t>
    <phoneticPr fontId="2"/>
  </si>
  <si>
    <t>Operating lease right-of-use assets</t>
    <phoneticPr fontId="2"/>
  </si>
  <si>
    <t>Current operating lease liabilities</t>
  </si>
  <si>
    <t>Noncurrent operating lease liabilities</t>
    <phoneticPr fontId="2"/>
  </si>
  <si>
    <t>In February 2016, the FASB issued ASU No. 2016-02, "Leases". The ASU requires a lessee to recognize most leases in the consolidated balance sheets. However, guidance over expense recognition in the consolidated statements of income under this ASU is similar to the previous guidance. The Companies adopted the ASU from the fiscal year beginning April 1, 2019. The Companies applied the package of practical expedients which allows a lessee not to reassess whether any existing contracts at or expired contracts prior to the adoption date are or contain leases, lease classification and whether initial direct costs qualify for capitalization, in addition to short-term lease exception. The Companies also adopted a transition method in which no restatement of comparative periods and no reassessment of land easements not previously accounted for as a lease that exist at or expired prior to the adoption date are required. The right-of-use assets recognized at April 1, 2019 is \34,944 million ($320,587 thousand), almost the same as the lease obligations, and are included in noncurrent assets and liabilities in the consolidated balance sheet. The adoption of this guidance did not have a material impact on their consolidated statements of income and cash flows.</t>
    <phoneticPr fontId="1"/>
  </si>
  <si>
    <t>The Companies adopted ASU 2015-17 which requires that deferred tax liabilities and assets be classified as noncurrent in a classified statement of financial position from the year ended March 31, 2018.</t>
    <phoneticPr fontId="2"/>
  </si>
  <si>
    <t/>
  </si>
  <si>
    <t>注2) 持株比率は、発行済株式数から自己株式を除いた総数に対する所有株式数の割合とする。</t>
    <rPh sb="0" eb="1">
      <t>チュウ</t>
    </rPh>
    <rPh sb="4" eb="6">
      <t>モチカブ</t>
    </rPh>
    <rPh sb="6" eb="8">
      <t>ヒリツ</t>
    </rPh>
    <rPh sb="10" eb="12">
      <t>ハッコウ</t>
    </rPh>
    <rPh sb="12" eb="13">
      <t>ス</t>
    </rPh>
    <rPh sb="13" eb="15">
      <t>カブシキ</t>
    </rPh>
    <rPh sb="15" eb="16">
      <t>カズ</t>
    </rPh>
    <rPh sb="18" eb="20">
      <t>ジコ</t>
    </rPh>
    <rPh sb="20" eb="22">
      <t>カブシキ</t>
    </rPh>
    <rPh sb="23" eb="24">
      <t>ノゾ</t>
    </rPh>
    <rPh sb="26" eb="28">
      <t>ソウスウ</t>
    </rPh>
    <rPh sb="29" eb="30">
      <t>タイ</t>
    </rPh>
    <rPh sb="32" eb="34">
      <t>ショユウ</t>
    </rPh>
    <rPh sb="34" eb="37">
      <t>カブシキスウ</t>
    </rPh>
    <rPh sb="38" eb="40">
      <t>ワリアイ</t>
    </rPh>
    <phoneticPr fontId="12"/>
  </si>
  <si>
    <t>株主の状況</t>
    <rPh sb="0" eb="2">
      <t>カブヌシ</t>
    </rPh>
    <rPh sb="3" eb="5">
      <t>ジョウキョウ</t>
    </rPh>
    <phoneticPr fontId="15"/>
  </si>
  <si>
    <t>金融機関</t>
    <rPh sb="0" eb="2">
      <t>キンユウ</t>
    </rPh>
    <rPh sb="2" eb="4">
      <t>キカン</t>
    </rPh>
    <phoneticPr fontId="12"/>
  </si>
  <si>
    <t>証券会社</t>
    <rPh sb="0" eb="2">
      <t>ショウケン</t>
    </rPh>
    <rPh sb="2" eb="4">
      <t>ガイシャ</t>
    </rPh>
    <phoneticPr fontId="12"/>
  </si>
  <si>
    <t>国内法人</t>
    <rPh sb="0" eb="2">
      <t>コクナイ</t>
    </rPh>
    <rPh sb="2" eb="4">
      <t>ホウジン</t>
    </rPh>
    <phoneticPr fontId="12"/>
  </si>
  <si>
    <t>外国法人等</t>
    <rPh sb="0" eb="2">
      <t>ガイコク</t>
    </rPh>
    <rPh sb="2" eb="5">
      <t>ホウジントウ</t>
    </rPh>
    <phoneticPr fontId="12"/>
  </si>
  <si>
    <t>国内個人・その他</t>
    <rPh sb="0" eb="2">
      <t>コクナイ</t>
    </rPh>
    <rPh sb="2" eb="4">
      <t>コジン</t>
    </rPh>
    <rPh sb="7" eb="8">
      <t>タ</t>
    </rPh>
    <phoneticPr fontId="12"/>
  </si>
  <si>
    <t>自己名義株式</t>
    <rPh sb="0" eb="2">
      <t>ジコ</t>
    </rPh>
    <rPh sb="2" eb="4">
      <t>メイギ</t>
    </rPh>
    <rPh sb="4" eb="6">
      <t>カブシキ</t>
    </rPh>
    <phoneticPr fontId="12"/>
  </si>
  <si>
    <t>計</t>
    <rPh sb="0" eb="1">
      <t>ケイ</t>
    </rPh>
    <phoneticPr fontId="12"/>
  </si>
  <si>
    <t>1株当たり配当金(円)</t>
    <rPh sb="1" eb="2">
      <t>カブ</t>
    </rPh>
    <rPh sb="2" eb="3">
      <t>ア</t>
    </rPh>
    <rPh sb="5" eb="8">
      <t>ハイトウキン</t>
    </rPh>
    <rPh sb="9" eb="10">
      <t>エン</t>
    </rPh>
    <phoneticPr fontId="1"/>
  </si>
  <si>
    <t>配当性向(％)</t>
    <rPh sb="0" eb="4">
      <t>ハイトウセイコウ</t>
    </rPh>
    <phoneticPr fontId="1"/>
  </si>
  <si>
    <t>株価収益率
(PER)　(倍)</t>
    <rPh sb="0" eb="2">
      <t>カブカ</t>
    </rPh>
    <rPh sb="2" eb="5">
      <t>シュウエキリツ</t>
    </rPh>
    <rPh sb="13" eb="14">
      <t>バイ</t>
    </rPh>
    <phoneticPr fontId="1"/>
  </si>
  <si>
    <t>株価純資産倍率
(PBR)　(倍)</t>
    <rPh sb="0" eb="2">
      <t>カブカ</t>
    </rPh>
    <rPh sb="2" eb="5">
      <t>ジュンシサン</t>
    </rPh>
    <rPh sb="5" eb="7">
      <t>バイリツ</t>
    </rPh>
    <rPh sb="15" eb="16">
      <t>バイ</t>
    </rPh>
    <phoneticPr fontId="1"/>
  </si>
  <si>
    <t>株価キャッシュ・フロー倍率
(PCFR)　(倍)</t>
    <rPh sb="0" eb="2">
      <t>カブカ</t>
    </rPh>
    <rPh sb="11" eb="13">
      <t>バイリツ</t>
    </rPh>
    <rPh sb="22" eb="23">
      <t>バイ</t>
    </rPh>
    <phoneticPr fontId="1"/>
  </si>
  <si>
    <t>EV　(百万円)</t>
    <rPh sb="4" eb="6">
      <t>ヒャクマン</t>
    </rPh>
    <rPh sb="6" eb="7">
      <t>エン</t>
    </rPh>
    <phoneticPr fontId="1"/>
  </si>
  <si>
    <t>EV/EBITDA (倍)</t>
    <rPh sb="11" eb="12">
      <t>バイ</t>
    </rPh>
    <phoneticPr fontId="1"/>
  </si>
  <si>
    <t>株主資本配当率
(DOE)　(％)</t>
    <rPh sb="0" eb="4">
      <t>カブヌシシホン</t>
    </rPh>
    <rPh sb="4" eb="7">
      <t>ハイトウリツ</t>
    </rPh>
    <phoneticPr fontId="1"/>
  </si>
  <si>
    <t>配当性向　(％)</t>
    <rPh sb="0" eb="4">
      <t>ハイトウセイコウ</t>
    </rPh>
    <phoneticPr fontId="1"/>
  </si>
  <si>
    <t>配当利回り　(％)</t>
    <rPh sb="0" eb="4">
      <t>ハイトウリマワ</t>
    </rPh>
    <phoneticPr fontId="1"/>
  </si>
  <si>
    <t>株主総利回り
(TSR)　(％)</t>
    <rPh sb="0" eb="2">
      <t>カブヌシ</t>
    </rPh>
    <rPh sb="2" eb="5">
      <t>ソウリマワ</t>
    </rPh>
    <phoneticPr fontId="1"/>
  </si>
  <si>
    <t>期末株価</t>
    <rPh sb="0" eb="4">
      <t>キマツカブカ</t>
    </rPh>
    <phoneticPr fontId="1"/>
  </si>
  <si>
    <t>1株当たり当期純利益(円)</t>
    <rPh sb="1" eb="2">
      <t>カブ</t>
    </rPh>
    <rPh sb="2" eb="3">
      <t>ア</t>
    </rPh>
    <rPh sb="5" eb="7">
      <t>トウキ</t>
    </rPh>
    <rPh sb="7" eb="10">
      <t>ジュンリエキ</t>
    </rPh>
    <rPh sb="11" eb="12">
      <t>エン</t>
    </rPh>
    <phoneticPr fontId="1"/>
  </si>
  <si>
    <t>（中間配当金（円））</t>
    <phoneticPr fontId="1"/>
  </si>
  <si>
    <t>（期末配当金（円））</t>
    <phoneticPr fontId="1"/>
  </si>
  <si>
    <t>コンデンサ</t>
  </si>
  <si>
    <t>圧電製品</t>
  </si>
  <si>
    <t>その他
コンポーネント</t>
    <rPh sb="2" eb="3">
      <t>タ</t>
    </rPh>
    <phoneticPr fontId="21"/>
  </si>
  <si>
    <t>コンポーネント計</t>
    <rPh sb="7" eb="8">
      <t>ケイ</t>
    </rPh>
    <phoneticPr fontId="21"/>
  </si>
  <si>
    <t>商製品</t>
    <rPh sb="0" eb="1">
      <t>ショウ</t>
    </rPh>
    <rPh sb="1" eb="3">
      <t>セイヒン</t>
    </rPh>
    <phoneticPr fontId="2"/>
  </si>
  <si>
    <t>仕掛品</t>
    <rPh sb="0" eb="2">
      <t>シカカリ</t>
    </rPh>
    <rPh sb="2" eb="3">
      <t>ヒン</t>
    </rPh>
    <phoneticPr fontId="2"/>
  </si>
  <si>
    <t>原材料</t>
    <rPh sb="0" eb="3">
      <t>ゲンザイリョウ</t>
    </rPh>
    <phoneticPr fontId="14"/>
  </si>
  <si>
    <t>売上高</t>
  </si>
  <si>
    <t>営業利益</t>
  </si>
  <si>
    <t>減価償却費</t>
    <rPh sb="0" eb="5">
      <t>ゲンカショウキャクヒ</t>
    </rPh>
    <phoneticPr fontId="1"/>
  </si>
  <si>
    <t>研究開発費</t>
    <rPh sb="0" eb="5">
      <t>ケンキュウカイハツヒ</t>
    </rPh>
    <phoneticPr fontId="1"/>
  </si>
  <si>
    <t>研究開発費売上高比率</t>
    <rPh sb="0" eb="5">
      <t>ケンキュウカイハツヒ</t>
    </rPh>
    <rPh sb="5" eb="7">
      <t>ウリアゲ</t>
    </rPh>
    <rPh sb="7" eb="8">
      <t>ダカ</t>
    </rPh>
    <rPh sb="8" eb="10">
      <t>ヒリツ</t>
    </rPh>
    <phoneticPr fontId="1"/>
  </si>
  <si>
    <t>設備投資</t>
    <rPh sb="0" eb="4">
      <t>セツビトウシ</t>
    </rPh>
    <phoneticPr fontId="1"/>
  </si>
  <si>
    <t>総資産</t>
    <rPh sb="0" eb="3">
      <t>ソウシサン</t>
    </rPh>
    <phoneticPr fontId="1"/>
  </si>
  <si>
    <t>負債</t>
    <rPh sb="0" eb="2">
      <t>フサイ</t>
    </rPh>
    <phoneticPr fontId="1"/>
  </si>
  <si>
    <t>有利子負債</t>
    <rPh sb="0" eb="5">
      <t>ユウリシフサイ</t>
    </rPh>
    <phoneticPr fontId="1"/>
  </si>
  <si>
    <t>フリーキャッシュフロー</t>
    <phoneticPr fontId="1"/>
  </si>
  <si>
    <t>従業員数</t>
    <rPh sb="0" eb="4">
      <t>ジュウギョウインスウ</t>
    </rPh>
    <phoneticPr fontId="1"/>
  </si>
  <si>
    <t>連結子会社数</t>
    <rPh sb="0" eb="5">
      <t>レンケツコカイシャ</t>
    </rPh>
    <rPh sb="5" eb="6">
      <t>スウ</t>
    </rPh>
    <phoneticPr fontId="1"/>
  </si>
  <si>
    <t>売上総利益</t>
    <phoneticPr fontId="21"/>
  </si>
  <si>
    <t>税引前当期純利益</t>
    <rPh sb="0" eb="1">
      <t>ゼイ</t>
    </rPh>
    <rPh sb="1" eb="2">
      <t>ヒ</t>
    </rPh>
    <rPh sb="2" eb="3">
      <t>マエ</t>
    </rPh>
    <phoneticPr fontId="21"/>
  </si>
  <si>
    <t>当期純利益</t>
    <phoneticPr fontId="21"/>
  </si>
  <si>
    <t>平均為替レート</t>
    <rPh sb="0" eb="2">
      <t>ヘイキン</t>
    </rPh>
    <rPh sb="2" eb="4">
      <t>カワセ</t>
    </rPh>
    <phoneticPr fontId="1"/>
  </si>
  <si>
    <t>売上高営業利益率</t>
    <rPh sb="0" eb="2">
      <t>ウリアゲ</t>
    </rPh>
    <rPh sb="2" eb="3">
      <t>ダカ</t>
    </rPh>
    <rPh sb="3" eb="8">
      <t>エイギョウリエキリツ</t>
    </rPh>
    <phoneticPr fontId="1"/>
  </si>
  <si>
    <t>売上高税引前当期純利益率</t>
    <rPh sb="0" eb="2">
      <t>ウリアゲ</t>
    </rPh>
    <rPh sb="2" eb="3">
      <t>ダカ</t>
    </rPh>
    <rPh sb="3" eb="6">
      <t>ゼイビキマエ</t>
    </rPh>
    <rPh sb="6" eb="11">
      <t>トウキジュンリエキ</t>
    </rPh>
    <rPh sb="11" eb="12">
      <t>リツ</t>
    </rPh>
    <phoneticPr fontId="1"/>
  </si>
  <si>
    <t>売上高当期純利益率</t>
    <rPh sb="0" eb="2">
      <t>ウリアゲ</t>
    </rPh>
    <rPh sb="2" eb="3">
      <t>ダカ</t>
    </rPh>
    <rPh sb="3" eb="9">
      <t>トウキジュンリエキリツ</t>
    </rPh>
    <phoneticPr fontId="1"/>
  </si>
  <si>
    <t>総資産当期純利益率(ROA)</t>
    <rPh sb="0" eb="3">
      <t>ソウシサン</t>
    </rPh>
    <rPh sb="3" eb="5">
      <t>トウキ</t>
    </rPh>
    <rPh sb="5" eb="6">
      <t>ジュン</t>
    </rPh>
    <rPh sb="6" eb="9">
      <t>リエキリツ</t>
    </rPh>
    <phoneticPr fontId="1"/>
  </si>
  <si>
    <t>総資産回転率</t>
    <rPh sb="0" eb="3">
      <t>ソウシサン</t>
    </rPh>
    <rPh sb="3" eb="6">
      <t>カイテンリツ</t>
    </rPh>
    <phoneticPr fontId="1"/>
  </si>
  <si>
    <t>有形固定資産回転率</t>
    <rPh sb="0" eb="6">
      <t>ユウケイコテイシサン</t>
    </rPh>
    <rPh sb="6" eb="9">
      <t>カイテンリツ</t>
    </rPh>
    <phoneticPr fontId="1"/>
  </si>
  <si>
    <t>棚卸資産回転率</t>
    <rPh sb="0" eb="4">
      <t>タナオロシシサン</t>
    </rPh>
    <rPh sb="4" eb="7">
      <t>カイテンリツ</t>
    </rPh>
    <phoneticPr fontId="1"/>
  </si>
  <si>
    <t>ROIC(税引前)</t>
    <rPh sb="5" eb="8">
      <t>ゼイビキマエ</t>
    </rPh>
    <phoneticPr fontId="1"/>
  </si>
  <si>
    <t>％</t>
  </si>
  <si>
    <t>％</t>
    <phoneticPr fontId="1"/>
  </si>
  <si>
    <t>格付投資情報センター（R&amp;I）</t>
  </si>
  <si>
    <t>発行体格付：AA+</t>
  </si>
  <si>
    <t>AA+</t>
  </si>
  <si>
    <t>第2回無担保普通社債</t>
  </si>
  <si>
    <t>600億円</t>
  </si>
  <si>
    <t>第3回無担保普通社債</t>
  </si>
  <si>
    <t>500億円</t>
  </si>
  <si>
    <t>年0.06％</t>
  </si>
  <si>
    <t>信用力は極めて高く、優れた要素がある。</t>
  </si>
  <si>
    <t>所有者別株式分布状況</t>
    <rPh sb="0" eb="3">
      <t>ショユウシャ</t>
    </rPh>
    <rPh sb="3" eb="4">
      <t>ベツ</t>
    </rPh>
    <rPh sb="4" eb="6">
      <t>カブシキ</t>
    </rPh>
    <rPh sb="6" eb="8">
      <t>ブンプ</t>
    </rPh>
    <rPh sb="8" eb="10">
      <t>ジョウキョウ</t>
    </rPh>
    <phoneticPr fontId="30"/>
  </si>
  <si>
    <t>株主総会通知/中間報告書との一致確認！</t>
    <rPh sb="0" eb="2">
      <t>カブヌシ</t>
    </rPh>
    <rPh sb="2" eb="4">
      <t>ソウカイ</t>
    </rPh>
    <rPh sb="4" eb="6">
      <t>ツウチ</t>
    </rPh>
    <rPh sb="7" eb="9">
      <t>チュウカン</t>
    </rPh>
    <rPh sb="9" eb="12">
      <t>ホウコクショ</t>
    </rPh>
    <rPh sb="14" eb="16">
      <t>イッチ</t>
    </rPh>
    <rPh sb="16" eb="18">
      <t>カクニン</t>
    </rPh>
    <phoneticPr fontId="1"/>
  </si>
  <si>
    <t>(千株)</t>
    <rPh sb="1" eb="2">
      <t>セン</t>
    </rPh>
    <rPh sb="2" eb="3">
      <t>カブ</t>
    </rPh>
    <phoneticPr fontId="30"/>
  </si>
  <si>
    <t>金融機関</t>
    <rPh sb="0" eb="2">
      <t>キンユウ</t>
    </rPh>
    <rPh sb="2" eb="4">
      <t>キカン</t>
    </rPh>
    <phoneticPr fontId="30"/>
  </si>
  <si>
    <t>外国法人等</t>
    <rPh sb="0" eb="2">
      <t>ガイコク</t>
    </rPh>
    <rPh sb="2" eb="4">
      <t>ホウジン</t>
    </rPh>
    <rPh sb="4" eb="5">
      <t>ナド</t>
    </rPh>
    <phoneticPr fontId="30"/>
  </si>
  <si>
    <t>国内法人</t>
    <rPh sb="0" eb="2">
      <t>コクナイ</t>
    </rPh>
    <rPh sb="2" eb="4">
      <t>ホウジン</t>
    </rPh>
    <phoneticPr fontId="30"/>
  </si>
  <si>
    <t>自己株式</t>
    <rPh sb="0" eb="2">
      <t>ジコ</t>
    </rPh>
    <rPh sb="2" eb="4">
      <t>カブシキ</t>
    </rPh>
    <phoneticPr fontId="30"/>
  </si>
  <si>
    <t>証券会社</t>
    <rPh sb="0" eb="2">
      <t>ショウケン</t>
    </rPh>
    <rPh sb="2" eb="4">
      <t>カイシャ</t>
    </rPh>
    <phoneticPr fontId="30"/>
  </si>
  <si>
    <t>個人・その他</t>
    <rPh sb="0" eb="2">
      <t>コジン</t>
    </rPh>
    <rPh sb="5" eb="6">
      <t>タ</t>
    </rPh>
    <phoneticPr fontId="30"/>
  </si>
  <si>
    <t>https://corporate.murata.com/ja-jp/ir/info/basic</t>
    <phoneticPr fontId="1"/>
  </si>
  <si>
    <t>現在</t>
    <rPh sb="0" eb="2">
      <t>ゲンザイ</t>
    </rPh>
    <phoneticPr fontId="1"/>
  </si>
  <si>
    <t>発行可能株式総数</t>
  </si>
  <si>
    <t>株</t>
    <rPh sb="0" eb="1">
      <t>カブ</t>
    </rPh>
    <phoneticPr fontId="1"/>
  </si>
  <si>
    <t>発行済株式総数</t>
  </si>
  <si>
    <t>株主数</t>
  </si>
  <si>
    <t>名</t>
    <rPh sb="0" eb="1">
      <t>メイ</t>
    </rPh>
    <phoneticPr fontId="1"/>
  </si>
  <si>
    <t>コンポーネント
Components</t>
    <phoneticPr fontId="2"/>
  </si>
  <si>
    <t>モジュール
Modules</t>
    <phoneticPr fontId="2"/>
  </si>
  <si>
    <t>その他
Others</t>
    <rPh sb="2" eb="3">
      <t>タ</t>
    </rPh>
    <phoneticPr fontId="2"/>
  </si>
  <si>
    <t>連結
Consolidated</t>
    <rPh sb="0" eb="2">
      <t>レンケツ</t>
    </rPh>
    <phoneticPr fontId="2"/>
  </si>
  <si>
    <t>&lt;％&gt;：売上高に対する百分比　</t>
    <rPh sb="4" eb="6">
      <t>ウリアゲ</t>
    </rPh>
    <rPh sb="6" eb="7">
      <t>ダカ</t>
    </rPh>
    <rPh sb="8" eb="9">
      <t>タイ</t>
    </rPh>
    <rPh sb="11" eb="14">
      <t>ヒャクブンヒ</t>
    </rPh>
    <phoneticPr fontId="2"/>
  </si>
  <si>
    <t>（注1）</t>
    <rPh sb="1" eb="2">
      <t>チュウ</t>
    </rPh>
    <phoneticPr fontId="2"/>
  </si>
  <si>
    <t>（注2）</t>
    <rPh sb="1" eb="2">
      <t>チュウ</t>
    </rPh>
    <phoneticPr fontId="2"/>
  </si>
  <si>
    <t>各区分に属する主な製品又は事業
　（１）コンポーネント・・・コンデンサ、圧電製品など
　（２）モジュール　　 ・・・通信モジュール、電源など
　（３）その他　　　　 ・・・機器製作、従業員の福利厚生、教育訓練、ソフトウェアの販売など</t>
    <rPh sb="0" eb="1">
      <t>カク</t>
    </rPh>
    <rPh sb="1" eb="3">
      <t>クブン</t>
    </rPh>
    <rPh sb="4" eb="5">
      <t>ゾク</t>
    </rPh>
    <rPh sb="7" eb="8">
      <t>オモ</t>
    </rPh>
    <rPh sb="9" eb="11">
      <t>セイヒン</t>
    </rPh>
    <rPh sb="11" eb="12">
      <t>マタ</t>
    </rPh>
    <rPh sb="13" eb="15">
      <t>ジギョウ</t>
    </rPh>
    <rPh sb="36" eb="38">
      <t>アツデン</t>
    </rPh>
    <rPh sb="38" eb="40">
      <t>セイヒン</t>
    </rPh>
    <rPh sb="58" eb="60">
      <t>ツウシン</t>
    </rPh>
    <rPh sb="66" eb="68">
      <t>デンゲン</t>
    </rPh>
    <rPh sb="77" eb="78">
      <t>タ</t>
    </rPh>
    <rPh sb="91" eb="94">
      <t>ジュウギョウイン</t>
    </rPh>
    <rPh sb="95" eb="97">
      <t>フクリ</t>
    </rPh>
    <rPh sb="97" eb="99">
      <t>コウセイ</t>
    </rPh>
    <rPh sb="100" eb="102">
      <t>キョウイク</t>
    </rPh>
    <rPh sb="102" eb="104">
      <t>クンレン</t>
    </rPh>
    <rPh sb="112" eb="114">
      <t>ハンバイ</t>
    </rPh>
    <phoneticPr fontId="2"/>
  </si>
  <si>
    <t>（注3）</t>
    <rPh sb="1" eb="2">
      <t>チュウ</t>
    </rPh>
    <phoneticPr fontId="2"/>
  </si>
  <si>
    <t>セグメント間の内部取引は、市場の実勢価格に基づいております。</t>
    <rPh sb="5" eb="6">
      <t>アイダ</t>
    </rPh>
    <rPh sb="7" eb="9">
      <t>ナイブ</t>
    </rPh>
    <rPh sb="9" eb="11">
      <t>トリヒキ</t>
    </rPh>
    <rPh sb="13" eb="15">
      <t>シジョウ</t>
    </rPh>
    <rPh sb="16" eb="18">
      <t>ジッセイ</t>
    </rPh>
    <rPh sb="18" eb="20">
      <t>カカク</t>
    </rPh>
    <rPh sb="21" eb="22">
      <t>モト</t>
    </rPh>
    <phoneticPr fontId="2"/>
  </si>
  <si>
    <t>（注4）</t>
    <rPh sb="1" eb="2">
      <t>チュウ</t>
    </rPh>
    <phoneticPr fontId="2"/>
  </si>
  <si>
    <t>「事業利益」は売上高から事業に直接帰属する費用を控除した利益であり、「本社部門費」は各セグメントに帰属しない全社的な管理部門の費用及び基礎研究費で構成されております。</t>
    <rPh sb="1" eb="3">
      <t>ジギョウ</t>
    </rPh>
    <rPh sb="3" eb="5">
      <t>リエキ</t>
    </rPh>
    <rPh sb="7" eb="9">
      <t>ウリアゲ</t>
    </rPh>
    <rPh sb="9" eb="10">
      <t>タカ</t>
    </rPh>
    <rPh sb="12" eb="14">
      <t>ジギョウ</t>
    </rPh>
    <rPh sb="15" eb="17">
      <t>チョクセツ</t>
    </rPh>
    <rPh sb="17" eb="19">
      <t>キゾク</t>
    </rPh>
    <rPh sb="21" eb="23">
      <t>ヒヨウ</t>
    </rPh>
    <rPh sb="24" eb="26">
      <t>コウジョ</t>
    </rPh>
    <rPh sb="28" eb="30">
      <t>リエキ</t>
    </rPh>
    <rPh sb="35" eb="37">
      <t>ホンシャ</t>
    </rPh>
    <rPh sb="37" eb="39">
      <t>ブモン</t>
    </rPh>
    <rPh sb="39" eb="40">
      <t>ヒ</t>
    </rPh>
    <rPh sb="42" eb="43">
      <t>カク</t>
    </rPh>
    <rPh sb="49" eb="51">
      <t>キゾク</t>
    </rPh>
    <rPh sb="54" eb="56">
      <t>ゼンシャ</t>
    </rPh>
    <rPh sb="56" eb="57">
      <t>テキ</t>
    </rPh>
    <rPh sb="58" eb="60">
      <t>カンリ</t>
    </rPh>
    <rPh sb="60" eb="62">
      <t>ブモン</t>
    </rPh>
    <rPh sb="63" eb="65">
      <t>ヒヨウ</t>
    </rPh>
    <rPh sb="65" eb="66">
      <t>オヨ</t>
    </rPh>
    <rPh sb="67" eb="69">
      <t>キソ</t>
    </rPh>
    <rPh sb="69" eb="72">
      <t>ケンキュウヒ</t>
    </rPh>
    <rPh sb="73" eb="75">
      <t>コウセイ</t>
    </rPh>
    <phoneticPr fontId="2"/>
  </si>
  <si>
    <r>
      <rPr>
        <sz val="10"/>
        <color theme="1"/>
        <rFont val="Meiryo UI"/>
        <family val="3"/>
        <charset val="128"/>
      </rPr>
      <t>消去又は本社部門</t>
    </r>
    <r>
      <rPr>
        <sz val="10"/>
        <rFont val="Meiryo UI"/>
        <family val="3"/>
        <charset val="128"/>
      </rPr>
      <t xml:space="preserve">
Corporate
and
eliminations</t>
    </r>
    <rPh sb="0" eb="2">
      <t>ショウキョ</t>
    </rPh>
    <rPh sb="2" eb="3">
      <t>マタ</t>
    </rPh>
    <rPh sb="4" eb="6">
      <t>ホンシャ</t>
    </rPh>
    <rPh sb="6" eb="8">
      <t>ブモン</t>
    </rPh>
    <phoneticPr fontId="2"/>
  </si>
  <si>
    <t>モジュール</t>
    <phoneticPr fontId="21"/>
  </si>
  <si>
    <t>合計</t>
    <rPh sb="0" eb="2">
      <t>ゴウケイ</t>
    </rPh>
    <phoneticPr fontId="21"/>
  </si>
  <si>
    <t>通信</t>
    <rPh sb="0" eb="2">
      <t>ツウシン</t>
    </rPh>
    <phoneticPr fontId="2"/>
  </si>
  <si>
    <t>ｺﾝﾋﾟｭｰﾀ及び関連機器</t>
    <rPh sb="7" eb="8">
      <t>オヨ</t>
    </rPh>
    <phoneticPr fontId="2"/>
  </si>
  <si>
    <t>ｶｰｴﾚｸﾄﾛﾆｸｽ</t>
    <phoneticPr fontId="2"/>
  </si>
  <si>
    <t>家電・その他</t>
    <rPh sb="0" eb="2">
      <t>カデン</t>
    </rPh>
    <phoneticPr fontId="21"/>
  </si>
  <si>
    <t>南北アメリカ</t>
    <rPh sb="0" eb="2">
      <t>ナンボク</t>
    </rPh>
    <phoneticPr fontId="22"/>
  </si>
  <si>
    <t>ヨーロッパ</t>
  </si>
  <si>
    <t>中華圏</t>
    <rPh sb="0" eb="2">
      <t>チュウカ</t>
    </rPh>
    <rPh sb="2" eb="3">
      <t>ケン</t>
    </rPh>
    <phoneticPr fontId="22"/>
  </si>
  <si>
    <t>アジア　他</t>
    <rPh sb="4" eb="5">
      <t>ホカ</t>
    </rPh>
    <phoneticPr fontId="22"/>
  </si>
  <si>
    <t>海外　計</t>
    <rPh sb="0" eb="2">
      <t>カイガイ</t>
    </rPh>
    <rPh sb="3" eb="4">
      <t>ケイ</t>
    </rPh>
    <phoneticPr fontId="22"/>
  </si>
  <si>
    <t>日本</t>
    <rPh sb="0" eb="2">
      <t>ニホン</t>
    </rPh>
    <phoneticPr fontId="22"/>
  </si>
  <si>
    <t>合計</t>
    <rPh sb="0" eb="2">
      <t>ゴウケイ</t>
    </rPh>
    <phoneticPr fontId="22"/>
  </si>
  <si>
    <t>営業活動によるキャッシュ・フロー</t>
    <rPh sb="0" eb="2">
      <t>エイギョウ</t>
    </rPh>
    <rPh sb="2" eb="4">
      <t>カツドウ</t>
    </rPh>
    <phoneticPr fontId="2"/>
  </si>
  <si>
    <t>投資活動によるキャッシュ・フロー</t>
    <rPh sb="0" eb="2">
      <t>トウシ</t>
    </rPh>
    <rPh sb="2" eb="4">
      <t>カツドウ</t>
    </rPh>
    <phoneticPr fontId="2"/>
  </si>
  <si>
    <t>財務活動によるキャッシュ・フロー</t>
    <rPh sb="0" eb="2">
      <t>ザイム</t>
    </rPh>
    <rPh sb="2" eb="4">
      <t>カツドウ</t>
    </rPh>
    <phoneticPr fontId="2"/>
  </si>
  <si>
    <t>換算レート変動による影響</t>
    <rPh sb="0" eb="2">
      <t>カンザン</t>
    </rPh>
    <rPh sb="5" eb="7">
      <t>ヘンドウ</t>
    </rPh>
    <rPh sb="10" eb="12">
      <t>エイキョウ</t>
    </rPh>
    <phoneticPr fontId="2"/>
  </si>
  <si>
    <t>現金及び現金同等物の増加（減少）額</t>
    <rPh sb="0" eb="2">
      <t>ゲンキン</t>
    </rPh>
    <rPh sb="2" eb="3">
      <t>オヨ</t>
    </rPh>
    <rPh sb="4" eb="6">
      <t>ゲンキン</t>
    </rPh>
    <rPh sb="6" eb="8">
      <t>ドウトウ</t>
    </rPh>
    <rPh sb="8" eb="9">
      <t>ブツ</t>
    </rPh>
    <rPh sb="10" eb="12">
      <t>ゾウカ</t>
    </rPh>
    <rPh sb="13" eb="15">
      <t>ゲンショウ</t>
    </rPh>
    <rPh sb="16" eb="17">
      <t>ガク</t>
    </rPh>
    <phoneticPr fontId="2"/>
  </si>
  <si>
    <t>現金及び現金同等物の期首残高</t>
    <rPh sb="0" eb="2">
      <t>ゲンキン</t>
    </rPh>
    <rPh sb="2" eb="3">
      <t>オヨ</t>
    </rPh>
    <rPh sb="4" eb="6">
      <t>ゲンキン</t>
    </rPh>
    <rPh sb="6" eb="8">
      <t>ドウトウ</t>
    </rPh>
    <rPh sb="8" eb="9">
      <t>ブツ</t>
    </rPh>
    <rPh sb="10" eb="12">
      <t>キシュ</t>
    </rPh>
    <rPh sb="12" eb="14">
      <t>ザンダカ</t>
    </rPh>
    <phoneticPr fontId="2"/>
  </si>
  <si>
    <t>現金及び現金同等物の期末残高</t>
    <rPh sb="0" eb="2">
      <t>ゲンキン</t>
    </rPh>
    <rPh sb="2" eb="3">
      <t>オヨ</t>
    </rPh>
    <rPh sb="4" eb="6">
      <t>ゲンキン</t>
    </rPh>
    <rPh sb="6" eb="8">
      <t>ドウトウ</t>
    </rPh>
    <rPh sb="8" eb="9">
      <t>ブツ</t>
    </rPh>
    <rPh sb="10" eb="12">
      <t>キマツ</t>
    </rPh>
    <rPh sb="12" eb="14">
      <t>ザンダカ</t>
    </rPh>
    <phoneticPr fontId="2"/>
  </si>
  <si>
    <t>（現金及び現金同等物の追記）</t>
    <rPh sb="1" eb="3">
      <t>ゲンキン</t>
    </rPh>
    <rPh sb="3" eb="4">
      <t>オヨ</t>
    </rPh>
    <rPh sb="5" eb="7">
      <t>ゲンキン</t>
    </rPh>
    <rPh sb="7" eb="9">
      <t>ドウトウ</t>
    </rPh>
    <rPh sb="9" eb="10">
      <t>ブツ</t>
    </rPh>
    <rPh sb="11" eb="13">
      <t>ツイキ</t>
    </rPh>
    <phoneticPr fontId="2"/>
  </si>
  <si>
    <t>現金及び預金</t>
    <rPh sb="0" eb="2">
      <t>ゲンキン</t>
    </rPh>
    <rPh sb="2" eb="3">
      <t>オヨ</t>
    </rPh>
    <rPh sb="4" eb="6">
      <t>ヨキン</t>
    </rPh>
    <phoneticPr fontId="2"/>
  </si>
  <si>
    <t>短期投資</t>
    <rPh sb="0" eb="2">
      <t>タンキ</t>
    </rPh>
    <rPh sb="2" eb="4">
      <t>トウシ</t>
    </rPh>
    <phoneticPr fontId="2"/>
  </si>
  <si>
    <t>３か月を超える短期投資</t>
    <rPh sb="2" eb="3">
      <t>ゲツ</t>
    </rPh>
    <rPh sb="4" eb="5">
      <t>コ</t>
    </rPh>
    <rPh sb="7" eb="9">
      <t>タンキ</t>
    </rPh>
    <rPh sb="9" eb="11">
      <t>トウシ</t>
    </rPh>
    <phoneticPr fontId="2"/>
  </si>
  <si>
    <t>売上原価</t>
    <rPh sb="0" eb="2">
      <t>ウリアゲ</t>
    </rPh>
    <rPh sb="2" eb="4">
      <t>ゲンカ</t>
    </rPh>
    <phoneticPr fontId="2"/>
  </si>
  <si>
    <t>販売費及び一般管理費</t>
    <rPh sb="0" eb="2">
      <t>ハンバイ</t>
    </rPh>
    <rPh sb="2" eb="3">
      <t>ヒ</t>
    </rPh>
    <rPh sb="3" eb="4">
      <t>オヨ</t>
    </rPh>
    <rPh sb="5" eb="7">
      <t>イッパン</t>
    </rPh>
    <rPh sb="7" eb="9">
      <t>カンリ</t>
    </rPh>
    <rPh sb="9" eb="10">
      <t>ヒ</t>
    </rPh>
    <phoneticPr fontId="2"/>
  </si>
  <si>
    <t>研究開発費</t>
    <rPh sb="0" eb="2">
      <t>ケンキュウ</t>
    </rPh>
    <rPh sb="2" eb="5">
      <t>カイハツヒ</t>
    </rPh>
    <phoneticPr fontId="2"/>
  </si>
  <si>
    <t>受取利息及び配当金</t>
    <rPh sb="0" eb="2">
      <t>ウケトリ</t>
    </rPh>
    <rPh sb="2" eb="4">
      <t>リソク</t>
    </rPh>
    <rPh sb="4" eb="5">
      <t>オヨ</t>
    </rPh>
    <rPh sb="6" eb="9">
      <t>ハイトウキン</t>
    </rPh>
    <phoneticPr fontId="2"/>
  </si>
  <si>
    <t>支払利息</t>
    <rPh sb="0" eb="2">
      <t>シハライ</t>
    </rPh>
    <rPh sb="2" eb="4">
      <t>リソク</t>
    </rPh>
    <phoneticPr fontId="2"/>
  </si>
  <si>
    <t>為替差損益</t>
    <rPh sb="0" eb="2">
      <t>カワセ</t>
    </rPh>
    <rPh sb="2" eb="4">
      <t>サソン</t>
    </rPh>
    <rPh sb="4" eb="5">
      <t>エキ</t>
    </rPh>
    <phoneticPr fontId="2"/>
  </si>
  <si>
    <t>負ののれん発生益</t>
    <rPh sb="0" eb="1">
      <t>フ</t>
    </rPh>
    <rPh sb="5" eb="7">
      <t>ハッセイ</t>
    </rPh>
    <rPh sb="7" eb="8">
      <t>エキ</t>
    </rPh>
    <phoneticPr fontId="1"/>
  </si>
  <si>
    <t>その他（純額）</t>
    <rPh sb="2" eb="3">
      <t>タ</t>
    </rPh>
    <rPh sb="4" eb="5">
      <t>ジュン</t>
    </rPh>
    <rPh sb="5" eb="6">
      <t>ガク</t>
    </rPh>
    <phoneticPr fontId="2"/>
  </si>
  <si>
    <t>税引前当期純利益（損失）</t>
    <rPh sb="0" eb="2">
      <t>ゼイビ</t>
    </rPh>
    <rPh sb="2" eb="3">
      <t>マエ</t>
    </rPh>
    <rPh sb="3" eb="5">
      <t>トウキ</t>
    </rPh>
    <rPh sb="5" eb="8">
      <t>ジュンリエキ</t>
    </rPh>
    <phoneticPr fontId="2"/>
  </si>
  <si>
    <t>法人税等</t>
    <rPh sb="0" eb="3">
      <t>ホウジンゼイ</t>
    </rPh>
    <rPh sb="3" eb="4">
      <t>トウ</t>
    </rPh>
    <phoneticPr fontId="2"/>
  </si>
  <si>
    <t>持分法投資利益（損失）</t>
    <rPh sb="0" eb="2">
      <t>モチブン</t>
    </rPh>
    <rPh sb="2" eb="3">
      <t>ホウ</t>
    </rPh>
    <rPh sb="3" eb="5">
      <t>トウシ</t>
    </rPh>
    <rPh sb="5" eb="7">
      <t>リエキ</t>
    </rPh>
    <phoneticPr fontId="2"/>
  </si>
  <si>
    <t>当期純利益</t>
    <rPh sb="0" eb="2">
      <t>トウキ</t>
    </rPh>
    <rPh sb="2" eb="3">
      <t>ジュン</t>
    </rPh>
    <rPh sb="3" eb="5">
      <t>リエキ</t>
    </rPh>
    <phoneticPr fontId="5"/>
  </si>
  <si>
    <t>非支配持分帰属損益</t>
    <rPh sb="0" eb="1">
      <t>ヒ</t>
    </rPh>
    <rPh sb="1" eb="3">
      <t>シハイ</t>
    </rPh>
    <rPh sb="3" eb="5">
      <t>モチブン</t>
    </rPh>
    <rPh sb="5" eb="7">
      <t>キゾク</t>
    </rPh>
    <rPh sb="7" eb="9">
      <t>ソンエキ</t>
    </rPh>
    <phoneticPr fontId="5"/>
  </si>
  <si>
    <t>当社株主に帰属する当期純利益</t>
    <rPh sb="0" eb="2">
      <t>トウシャ</t>
    </rPh>
    <rPh sb="2" eb="4">
      <t>カブヌシ</t>
    </rPh>
    <rPh sb="5" eb="7">
      <t>キゾク</t>
    </rPh>
    <rPh sb="9" eb="11">
      <t>トウキ</t>
    </rPh>
    <rPh sb="11" eb="14">
      <t>ジュンリエキ</t>
    </rPh>
    <phoneticPr fontId="5"/>
  </si>
  <si>
    <t>資産の部</t>
    <rPh sb="0" eb="2">
      <t>シサン</t>
    </rPh>
    <rPh sb="3" eb="4">
      <t>ブ</t>
    </rPh>
    <phoneticPr fontId="2"/>
  </si>
  <si>
    <t>流動資産</t>
    <rPh sb="0" eb="2">
      <t>リュウドウ</t>
    </rPh>
    <rPh sb="2" eb="4">
      <t>シサン</t>
    </rPh>
    <phoneticPr fontId="2"/>
  </si>
  <si>
    <t>有価証券</t>
    <rPh sb="0" eb="2">
      <t>ユウカ</t>
    </rPh>
    <rPh sb="2" eb="4">
      <t>ショウケン</t>
    </rPh>
    <phoneticPr fontId="2"/>
  </si>
  <si>
    <t>受取手形</t>
    <rPh sb="0" eb="2">
      <t>ウケトリ</t>
    </rPh>
    <rPh sb="2" eb="4">
      <t>テガタ</t>
    </rPh>
    <phoneticPr fontId="2"/>
  </si>
  <si>
    <t>売掛金</t>
    <rPh sb="0" eb="2">
      <t>ウリカケ</t>
    </rPh>
    <rPh sb="2" eb="3">
      <t>キン</t>
    </rPh>
    <phoneticPr fontId="2"/>
  </si>
  <si>
    <t>貸倒引当金</t>
    <rPh sb="0" eb="2">
      <t>カシダオレ</t>
    </rPh>
    <rPh sb="2" eb="4">
      <t>ヒキアテ</t>
    </rPh>
    <rPh sb="4" eb="5">
      <t>キン</t>
    </rPh>
    <phoneticPr fontId="2"/>
  </si>
  <si>
    <t>繰延税金資産</t>
    <rPh sb="0" eb="2">
      <t>クリノベ</t>
    </rPh>
    <rPh sb="2" eb="4">
      <t>ゼイキン</t>
    </rPh>
    <rPh sb="4" eb="6">
      <t>シサン</t>
    </rPh>
    <phoneticPr fontId="2"/>
  </si>
  <si>
    <t>前払費用及びその他の流動資産</t>
    <rPh sb="0" eb="2">
      <t>マエバラ</t>
    </rPh>
    <rPh sb="2" eb="4">
      <t>ヒヨウ</t>
    </rPh>
    <rPh sb="4" eb="5">
      <t>オヨ</t>
    </rPh>
    <rPh sb="8" eb="9">
      <t>タ</t>
    </rPh>
    <rPh sb="10" eb="12">
      <t>リュウドウ</t>
    </rPh>
    <rPh sb="12" eb="14">
      <t>シサン</t>
    </rPh>
    <phoneticPr fontId="2"/>
  </si>
  <si>
    <t>有形固定資産</t>
    <rPh sb="0" eb="2">
      <t>ユウケイ</t>
    </rPh>
    <rPh sb="2" eb="4">
      <t>コテイ</t>
    </rPh>
    <rPh sb="4" eb="6">
      <t>シサン</t>
    </rPh>
    <phoneticPr fontId="2"/>
  </si>
  <si>
    <t>土地</t>
    <rPh sb="0" eb="2">
      <t>トチ</t>
    </rPh>
    <phoneticPr fontId="2"/>
  </si>
  <si>
    <t>建物及び構築物</t>
    <rPh sb="0" eb="2">
      <t>タテモノ</t>
    </rPh>
    <rPh sb="2" eb="3">
      <t>オヨ</t>
    </rPh>
    <rPh sb="4" eb="7">
      <t>コウチクブツ</t>
    </rPh>
    <phoneticPr fontId="2"/>
  </si>
  <si>
    <t>機械装置及び工具器具備品</t>
    <rPh sb="0" eb="2">
      <t>キカイ</t>
    </rPh>
    <rPh sb="2" eb="4">
      <t>ソウチ</t>
    </rPh>
    <rPh sb="4" eb="5">
      <t>オヨ</t>
    </rPh>
    <rPh sb="6" eb="8">
      <t>コウグ</t>
    </rPh>
    <rPh sb="8" eb="10">
      <t>キグ</t>
    </rPh>
    <rPh sb="10" eb="12">
      <t>ビヒン</t>
    </rPh>
    <phoneticPr fontId="2"/>
  </si>
  <si>
    <t>建設仮勘定</t>
    <rPh sb="0" eb="2">
      <t>ケンセツ</t>
    </rPh>
    <rPh sb="2" eb="5">
      <t>カリカンジョウ</t>
    </rPh>
    <phoneticPr fontId="2"/>
  </si>
  <si>
    <t>減価償却累計額</t>
    <rPh sb="0" eb="2">
      <t>ゲンカ</t>
    </rPh>
    <rPh sb="2" eb="4">
      <t>ショウキャク</t>
    </rPh>
    <rPh sb="4" eb="7">
      <t>ルイケイガク</t>
    </rPh>
    <phoneticPr fontId="2"/>
  </si>
  <si>
    <t>オペレーティングリース使用権資産</t>
  </si>
  <si>
    <t>投資及びその他の資産</t>
    <rPh sb="0" eb="2">
      <t>トウシ</t>
    </rPh>
    <rPh sb="2" eb="3">
      <t>オヨ</t>
    </rPh>
    <rPh sb="6" eb="7">
      <t>タ</t>
    </rPh>
    <rPh sb="8" eb="10">
      <t>シサン</t>
    </rPh>
    <phoneticPr fontId="2"/>
  </si>
  <si>
    <t>関連会社に対する投資</t>
    <rPh sb="0" eb="2">
      <t>カンレン</t>
    </rPh>
    <rPh sb="2" eb="4">
      <t>ガイシャ</t>
    </rPh>
    <rPh sb="5" eb="6">
      <t>タイ</t>
    </rPh>
    <rPh sb="8" eb="10">
      <t>トウシ</t>
    </rPh>
    <phoneticPr fontId="2"/>
  </si>
  <si>
    <t>投資</t>
    <rPh sb="0" eb="2">
      <t>トウシ</t>
    </rPh>
    <phoneticPr fontId="2"/>
  </si>
  <si>
    <t>その他の固定資産</t>
    <rPh sb="2" eb="3">
      <t>タ</t>
    </rPh>
    <rPh sb="4" eb="6">
      <t>コテイ</t>
    </rPh>
    <rPh sb="6" eb="8">
      <t>シサン</t>
    </rPh>
    <phoneticPr fontId="2"/>
  </si>
  <si>
    <t>2018年3月期より、新会計基準（ASU2015-17）の適用に伴い繰延税金資産・負債を固定科目に集約させております。</t>
    <rPh sb="4" eb="5">
      <t>ネン</t>
    </rPh>
    <rPh sb="6" eb="7">
      <t>ガツ</t>
    </rPh>
    <rPh sb="7" eb="8">
      <t>キ</t>
    </rPh>
    <rPh sb="32" eb="33">
      <t>トモナ</t>
    </rPh>
    <phoneticPr fontId="2"/>
  </si>
  <si>
    <t>負債の部</t>
    <rPh sb="0" eb="2">
      <t>フサイ</t>
    </rPh>
    <rPh sb="3" eb="4">
      <t>ブ</t>
    </rPh>
    <phoneticPr fontId="2"/>
  </si>
  <si>
    <t>流動負債</t>
    <rPh sb="0" eb="2">
      <t>リュウドウ</t>
    </rPh>
    <rPh sb="2" eb="4">
      <t>フサイ</t>
    </rPh>
    <phoneticPr fontId="2"/>
  </si>
  <si>
    <t>短期借入金</t>
    <rPh sb="0" eb="2">
      <t>タンキ</t>
    </rPh>
    <rPh sb="2" eb="4">
      <t>カリイレ</t>
    </rPh>
    <rPh sb="4" eb="5">
      <t>キン</t>
    </rPh>
    <phoneticPr fontId="2"/>
  </si>
  <si>
    <t>買掛金</t>
    <rPh sb="0" eb="3">
      <t>カイカケキン</t>
    </rPh>
    <phoneticPr fontId="2"/>
  </si>
  <si>
    <t>未払給与及び賞与</t>
    <rPh sb="0" eb="1">
      <t>ミ</t>
    </rPh>
    <rPh sb="1" eb="2">
      <t>バライ</t>
    </rPh>
    <rPh sb="2" eb="4">
      <t>キュウヨ</t>
    </rPh>
    <rPh sb="4" eb="5">
      <t>オヨ</t>
    </rPh>
    <rPh sb="6" eb="8">
      <t>ショウヨ</t>
    </rPh>
    <phoneticPr fontId="2"/>
  </si>
  <si>
    <t>未払税金</t>
    <rPh sb="0" eb="1">
      <t>ミ</t>
    </rPh>
    <rPh sb="1" eb="2">
      <t>バライ</t>
    </rPh>
    <rPh sb="2" eb="4">
      <t>ゼイキン</t>
    </rPh>
    <phoneticPr fontId="2"/>
  </si>
  <si>
    <t>未払費用及びその他の流動負債</t>
    <rPh sb="0" eb="1">
      <t>ミ</t>
    </rPh>
    <rPh sb="1" eb="2">
      <t>バライ</t>
    </rPh>
    <rPh sb="2" eb="4">
      <t>ヒヨウ</t>
    </rPh>
    <rPh sb="4" eb="5">
      <t>オヨ</t>
    </rPh>
    <rPh sb="8" eb="9">
      <t>タ</t>
    </rPh>
    <rPh sb="10" eb="12">
      <t>リュウドウ</t>
    </rPh>
    <rPh sb="12" eb="14">
      <t>フサイ</t>
    </rPh>
    <phoneticPr fontId="2"/>
  </si>
  <si>
    <t>オペレーティングリース負債(流動)</t>
  </si>
  <si>
    <t>固定負債</t>
    <rPh sb="0" eb="2">
      <t>コテイ</t>
    </rPh>
    <rPh sb="2" eb="4">
      <t>フサイ</t>
    </rPh>
    <phoneticPr fontId="2"/>
  </si>
  <si>
    <t>社債</t>
    <rPh sb="0" eb="2">
      <t>シャサイ</t>
    </rPh>
    <phoneticPr fontId="2"/>
  </si>
  <si>
    <t>長期債務</t>
    <rPh sb="0" eb="2">
      <t>チョウキ</t>
    </rPh>
    <rPh sb="2" eb="4">
      <t>サイム</t>
    </rPh>
    <phoneticPr fontId="2"/>
  </si>
  <si>
    <t>退職給付引当金</t>
    <rPh sb="0" eb="2">
      <t>タイショク</t>
    </rPh>
    <rPh sb="2" eb="4">
      <t>キュウフ</t>
    </rPh>
    <rPh sb="4" eb="6">
      <t>ヒキアテ</t>
    </rPh>
    <rPh sb="6" eb="7">
      <t>キン</t>
    </rPh>
    <phoneticPr fontId="2"/>
  </si>
  <si>
    <t>繰延税金負債</t>
    <rPh sb="0" eb="2">
      <t>クリノベ</t>
    </rPh>
    <rPh sb="2" eb="4">
      <t>ゼイキン</t>
    </rPh>
    <rPh sb="4" eb="6">
      <t>フサイ</t>
    </rPh>
    <phoneticPr fontId="2"/>
  </si>
  <si>
    <t>その他の固定負債</t>
    <rPh sb="2" eb="3">
      <t>タ</t>
    </rPh>
    <rPh sb="4" eb="6">
      <t>コテイ</t>
    </rPh>
    <rPh sb="6" eb="8">
      <t>フサイ</t>
    </rPh>
    <phoneticPr fontId="2"/>
  </si>
  <si>
    <t>資本の部</t>
    <rPh sb="0" eb="2">
      <t>シホン</t>
    </rPh>
    <rPh sb="3" eb="4">
      <t>ブ</t>
    </rPh>
    <phoneticPr fontId="2"/>
  </si>
  <si>
    <t>株主資本</t>
    <rPh sb="0" eb="2">
      <t>カブヌシ</t>
    </rPh>
    <rPh sb="2" eb="4">
      <t>シホン</t>
    </rPh>
    <phoneticPr fontId="1"/>
  </si>
  <si>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</si>
  <si>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</si>
  <si>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</si>
  <si>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その他の包括利益（損失）累計額</t>
    <rPh sb="2" eb="3">
      <t>タ</t>
    </rPh>
    <rPh sb="4" eb="6">
      <t>ホウカツ</t>
    </rPh>
    <rPh sb="6" eb="8">
      <t>リエキ</t>
    </rPh>
    <rPh sb="9" eb="11">
      <t>ソンシツ</t>
    </rPh>
    <rPh sb="12" eb="15">
      <t>ルイケイガク</t>
    </rPh>
    <phoneticPr fontId="2"/>
  </si>
  <si>
    <t xml:space="preserve">   有価証券未実現損益</t>
    <rPh sb="3" eb="5">
      <t>ユウカ</t>
    </rPh>
    <rPh sb="5" eb="7">
      <t>ショウケン</t>
    </rPh>
    <rPh sb="7" eb="10">
      <t>ミジツゲン</t>
    </rPh>
    <rPh sb="10" eb="12">
      <t>ソンエキ</t>
    </rPh>
    <phoneticPr fontId="2"/>
  </si>
  <si>
    <t xml:space="preserve">   年金負債調整勘定</t>
    <rPh sb="3" eb="5">
      <t>ネンキン</t>
    </rPh>
    <rPh sb="5" eb="7">
      <t>フサイ</t>
    </rPh>
    <rPh sb="7" eb="9">
      <t>チョウセイ</t>
    </rPh>
    <rPh sb="9" eb="11">
      <t>カンジョウ</t>
    </rPh>
    <phoneticPr fontId="2"/>
  </si>
  <si>
    <t xml:space="preserve">   デリバティブ未実現損益</t>
    <rPh sb="9" eb="12">
      <t>ミジツゲン</t>
    </rPh>
    <rPh sb="12" eb="14">
      <t>ソンエキ</t>
    </rPh>
    <phoneticPr fontId="2"/>
  </si>
  <si>
    <t xml:space="preserve">   為替換算調整勘定</t>
    <rPh sb="3" eb="5">
      <t>カワセ</t>
    </rPh>
    <rPh sb="5" eb="7">
      <t>カンザン</t>
    </rPh>
    <rPh sb="7" eb="9">
      <t>チョウセイ</t>
    </rPh>
    <rPh sb="9" eb="11">
      <t>カンジョウ</t>
    </rPh>
    <phoneticPr fontId="2"/>
  </si>
  <si>
    <t>自己株式（取得原価）</t>
    <rPh sb="0" eb="2">
      <t>ジコ</t>
    </rPh>
    <rPh sb="2" eb="4">
      <t>カブシキ</t>
    </rPh>
    <rPh sb="5" eb="7">
      <t>シュトク</t>
    </rPh>
    <rPh sb="7" eb="9">
      <t>ゲンカ</t>
    </rPh>
    <phoneticPr fontId="2"/>
  </si>
  <si>
    <t>非支配持分</t>
    <rPh sb="0" eb="1">
      <t>ヒ</t>
    </rPh>
    <rPh sb="1" eb="3">
      <t>シハイ</t>
    </rPh>
    <rPh sb="3" eb="5">
      <t>モチブン</t>
    </rPh>
    <phoneticPr fontId="1"/>
  </si>
  <si>
    <t>2016年2月にFASBは、「ASU2016-02(リース)」を公表しました。この基準は、原則として、借手はほとんど全てのリースについて、資産及び負債として連結貸借対照表に計上することを要求しています。なお、連結損益計算書における費用の認識方法は旧基準と類似しております。当社グループは、2020年3月期よりこの基準を適用しております。この基準に関連する免除措置について、当社グループは基準適用日にすでに終了している、あるいは存在するリース契約に対し、リースを含むか否かの検討、リース分類、直接コストの資産化について再評価しないという一連の免除措置、短期リースの例外措置を適用しております。また、追加の移行措置である、新基準適用時の比較年度の表示・開示を修正再表示しない措置、及び新基準適用日にすでに終了している、あるいは存在する借地権のうちリースとして会計処理していない部分について再評価しない措置を適用しております。2020年3月期の期首における使用権資産は34,944百万円であり、リース負債もほぼ同額を当社グループの連結貸借対照表の固定資産及び負債に認識しております。この基準の適用による、当社グループの連結損益計算書及び連結キャッシュ・フロー計算書への重要な影響はありません。</t>
    <phoneticPr fontId="2"/>
  </si>
  <si>
    <t>格付会社
Rating Company</t>
    <phoneticPr fontId="1"/>
  </si>
  <si>
    <t>格付
Rating</t>
    <phoneticPr fontId="1"/>
  </si>
  <si>
    <t>(百万円)</t>
    <rPh sb="1" eb="4">
      <t>ヒャクマンエン</t>
    </rPh>
    <phoneticPr fontId="1"/>
  </si>
  <si>
    <t>※ＲＯＩＣ（税引前）＝　営業利益　／　期首・期末平均投下資本（固定資産＋棚卸資産＋売上債権－仕入債務）</t>
    <phoneticPr fontId="1"/>
  </si>
  <si>
    <t>棚卸資産</t>
    <rPh sb="0" eb="2">
      <t>タナオロシ</t>
    </rPh>
    <rPh sb="2" eb="4">
      <t>シサン</t>
    </rPh>
    <phoneticPr fontId="2"/>
  </si>
  <si>
    <t>無形固定資産</t>
    <rPh sb="0" eb="6">
      <t>ムケイコテイシサン</t>
    </rPh>
    <phoneticPr fontId="1"/>
  </si>
  <si>
    <t>のれん</t>
  </si>
  <si>
    <t>Goodwill</t>
    <phoneticPr fontId="2"/>
  </si>
  <si>
    <t>Intangible assets</t>
    <phoneticPr fontId="2"/>
  </si>
  <si>
    <t>のれんの減損損失</t>
    <rPh sb="4" eb="8">
      <t>ゲンソンソンシツ</t>
    </rPh>
    <phoneticPr fontId="3"/>
  </si>
  <si>
    <t>その他営業収益</t>
    <rPh sb="2" eb="3">
      <t>タ</t>
    </rPh>
    <rPh sb="3" eb="7">
      <t>エイギョウシュウエキ</t>
    </rPh>
    <phoneticPr fontId="1"/>
  </si>
  <si>
    <t>Impairment losses on goodwill</t>
    <phoneticPr fontId="1"/>
  </si>
  <si>
    <t>Other operating income</t>
    <phoneticPr fontId="1"/>
  </si>
  <si>
    <t>上記の金額には、消費税等は含まれておりません。</t>
    <rPh sb="11" eb="12">
      <t>トウ</t>
    </rPh>
    <phoneticPr fontId="2"/>
  </si>
  <si>
    <t>Note 1 :</t>
  </si>
  <si>
    <t>Exclusive of consumption taxes.</t>
  </si>
  <si>
    <t>主たる事業である電子部品及びその他関連製品の製品別売上高を記載しております。</t>
    <rPh sb="0" eb="1">
      <t>シュ</t>
    </rPh>
    <rPh sb="3" eb="5">
      <t>ジギョウ</t>
    </rPh>
    <rPh sb="8" eb="10">
      <t>デンシ</t>
    </rPh>
    <rPh sb="10" eb="12">
      <t>ブヒン</t>
    </rPh>
    <rPh sb="12" eb="13">
      <t>オヨ</t>
    </rPh>
    <rPh sb="16" eb="17">
      <t>タ</t>
    </rPh>
    <rPh sb="17" eb="19">
      <t>カンレン</t>
    </rPh>
    <rPh sb="19" eb="21">
      <t>セイヒン</t>
    </rPh>
    <rPh sb="22" eb="24">
      <t>セイヒン</t>
    </rPh>
    <rPh sb="24" eb="25">
      <t>ベツ</t>
    </rPh>
    <rPh sb="25" eb="27">
      <t>ウリアゲ</t>
    </rPh>
    <rPh sb="27" eb="28">
      <t>ダカ</t>
    </rPh>
    <rPh sb="29" eb="31">
      <t>キサイ</t>
    </rPh>
    <phoneticPr fontId="2"/>
  </si>
  <si>
    <t>Note 2 :</t>
  </si>
  <si>
    <t>The figures show the sales by product of electronics components and related products.</t>
  </si>
  <si>
    <t>Note 3 :</t>
  </si>
  <si>
    <t>The battery business transferred from Sony Corporation has been included in Other Components for the year ended March 31, 2018.</t>
  </si>
  <si>
    <t>ソニー株式会社より譲渡された電池事業は、2018年3月期より「その他コンポーネント」に含んでおります。</t>
    <rPh sb="3" eb="5">
      <t>カブシキ</t>
    </rPh>
    <rPh sb="5" eb="7">
      <t>カイシャ</t>
    </rPh>
    <rPh sb="9" eb="11">
      <t>ジョウト</t>
    </rPh>
    <rPh sb="14" eb="16">
      <t>デンチ</t>
    </rPh>
    <rPh sb="16" eb="18">
      <t>ジギョウ</t>
    </rPh>
    <rPh sb="24" eb="25">
      <t>ネン</t>
    </rPh>
    <rPh sb="26" eb="28">
      <t>ガツキ</t>
    </rPh>
    <rPh sb="33" eb="34">
      <t>タ</t>
    </rPh>
    <rPh sb="43" eb="44">
      <t>フク</t>
    </rPh>
    <phoneticPr fontId="2"/>
  </si>
  <si>
    <t>2020年3月期より、従来区分表示しておりました「通信モジュール」と「電源他モジュール」をまとめた区分として「モジュール」のみとしております。なお、比較のため2019年3月期以前の数値についても見直し後の製品区分により表示しております。</t>
    <rPh sb="4" eb="5">
      <t>ネン</t>
    </rPh>
    <rPh sb="6" eb="8">
      <t>ガツキ</t>
    </rPh>
    <rPh sb="11" eb="13">
      <t>ジュウライ</t>
    </rPh>
    <rPh sb="13" eb="15">
      <t>クブン</t>
    </rPh>
    <rPh sb="15" eb="17">
      <t>ヒョウジ</t>
    </rPh>
    <rPh sb="25" eb="27">
      <t>ツウシン</t>
    </rPh>
    <rPh sb="35" eb="37">
      <t>デンゲン</t>
    </rPh>
    <rPh sb="37" eb="38">
      <t>ホカ</t>
    </rPh>
    <rPh sb="49" eb="51">
      <t>クブン</t>
    </rPh>
    <rPh sb="74" eb="76">
      <t>ヒカク</t>
    </rPh>
    <rPh sb="83" eb="84">
      <t>ネン</t>
    </rPh>
    <rPh sb="85" eb="87">
      <t>ガツキ</t>
    </rPh>
    <rPh sb="87" eb="89">
      <t>イゼン</t>
    </rPh>
    <rPh sb="90" eb="92">
      <t>スウチ</t>
    </rPh>
    <rPh sb="97" eb="99">
      <t>ミナオ</t>
    </rPh>
    <rPh sb="100" eb="101">
      <t>ゴ</t>
    </rPh>
    <rPh sb="102" eb="104">
      <t>セイヒン</t>
    </rPh>
    <rPh sb="104" eb="106">
      <t>クブン</t>
    </rPh>
    <rPh sb="109" eb="111">
      <t>ヒョウジ</t>
    </rPh>
    <phoneticPr fontId="2"/>
  </si>
  <si>
    <t>Note 4 :</t>
    <phoneticPr fontId="1"/>
  </si>
  <si>
    <t>Based on our estimate.</t>
  </si>
  <si>
    <t>主たる事業である電子部品及びその他関連製品の用途別売上高を記載しております。</t>
    <rPh sb="0" eb="1">
      <t>シュ</t>
    </rPh>
    <rPh sb="3" eb="5">
      <t>ジギョウ</t>
    </rPh>
    <rPh sb="8" eb="10">
      <t>デンシ</t>
    </rPh>
    <rPh sb="10" eb="12">
      <t>ブヒン</t>
    </rPh>
    <rPh sb="12" eb="13">
      <t>オヨ</t>
    </rPh>
    <rPh sb="16" eb="17">
      <t>タ</t>
    </rPh>
    <rPh sb="17" eb="19">
      <t>カンレン</t>
    </rPh>
    <rPh sb="19" eb="21">
      <t>セイヒン</t>
    </rPh>
    <rPh sb="22" eb="24">
      <t>ヨウト</t>
    </rPh>
    <rPh sb="24" eb="25">
      <t>ベツ</t>
    </rPh>
    <rPh sb="25" eb="27">
      <t>ウリアゲ</t>
    </rPh>
    <rPh sb="27" eb="28">
      <t>ダカ</t>
    </rPh>
    <rPh sb="29" eb="31">
      <t>キサイ</t>
    </rPh>
    <phoneticPr fontId="2"/>
  </si>
  <si>
    <t>The figures show the sales by application of electronics components and related products.</t>
  </si>
  <si>
    <t>当社推計値に基づいております。</t>
    <phoneticPr fontId="1"/>
  </si>
  <si>
    <t>主たる事業である電子部品及びその他関連製品の地域別売上高を記載しております。</t>
    <rPh sb="0" eb="1">
      <t>シュ</t>
    </rPh>
    <rPh sb="3" eb="5">
      <t>ジギョウ</t>
    </rPh>
    <rPh sb="8" eb="10">
      <t>デンシ</t>
    </rPh>
    <rPh sb="10" eb="12">
      <t>ブヒン</t>
    </rPh>
    <rPh sb="12" eb="13">
      <t>オヨ</t>
    </rPh>
    <rPh sb="16" eb="17">
      <t>タ</t>
    </rPh>
    <rPh sb="17" eb="19">
      <t>カンレン</t>
    </rPh>
    <rPh sb="19" eb="21">
      <t>セイヒン</t>
    </rPh>
    <rPh sb="22" eb="24">
      <t>チイキ</t>
    </rPh>
    <rPh sb="24" eb="25">
      <t>ベツ</t>
    </rPh>
    <rPh sb="25" eb="27">
      <t>ウリアゲ</t>
    </rPh>
    <rPh sb="27" eb="28">
      <t>ダカ</t>
    </rPh>
    <rPh sb="29" eb="31">
      <t>キサイ</t>
    </rPh>
    <phoneticPr fontId="2"/>
  </si>
  <si>
    <t>The figures show the sales by area of electronics components and related products.</t>
  </si>
  <si>
    <t>D/E比率</t>
    <rPh sb="3" eb="5">
      <t>ヒリツ</t>
    </rPh>
    <phoneticPr fontId="1"/>
  </si>
  <si>
    <t>ROIC(税引前)</t>
  </si>
  <si>
    <t>Total assets turnover = Net sales / Average total assets</t>
    <phoneticPr fontId="1"/>
  </si>
  <si>
    <t>総資産回転率＝　売上高 / 平均総資産</t>
    <rPh sb="0" eb="3">
      <t>ソウシサン</t>
    </rPh>
    <rPh sb="3" eb="6">
      <t>カイテンリツ</t>
    </rPh>
    <rPh sb="8" eb="11">
      <t>ウリアゲダカ</t>
    </rPh>
    <rPh sb="14" eb="19">
      <t>ヘイキンソウシサン</t>
    </rPh>
    <phoneticPr fontId="1"/>
  </si>
  <si>
    <t>棚卸資産回転率＝　売上高 / 期末棚卸資産</t>
    <rPh sb="0" eb="4">
      <t>タナオロシシサン</t>
    </rPh>
    <rPh sb="4" eb="7">
      <t>カイテンリツ</t>
    </rPh>
    <rPh sb="9" eb="12">
      <t>ウリアゲダカ</t>
    </rPh>
    <rPh sb="15" eb="17">
      <t>キマツ</t>
    </rPh>
    <rPh sb="17" eb="21">
      <t>タナオロシシサン</t>
    </rPh>
    <phoneticPr fontId="1"/>
  </si>
  <si>
    <t>有形固定資産回転率＝　売上高 / 期末有形固定資産</t>
    <rPh sb="0" eb="6">
      <t>ユウケイコテイシサン</t>
    </rPh>
    <rPh sb="6" eb="9">
      <t>カイテンリツ</t>
    </rPh>
    <rPh sb="11" eb="14">
      <t>ウリアゲダカ</t>
    </rPh>
    <rPh sb="17" eb="19">
      <t>キマツ</t>
    </rPh>
    <rPh sb="19" eb="25">
      <t>ユウケイコテイシサン</t>
    </rPh>
    <phoneticPr fontId="1"/>
  </si>
  <si>
    <t>ROIC(税引前)＝　営業利益 / 期首・期末平均投下資本（固定資産＋棚卸資産＋売上債権－仕入債務）×100</t>
    <phoneticPr fontId="1"/>
  </si>
  <si>
    <t>売上高営業利益率＝　営業利益 / 売上高 ×100</t>
    <rPh sb="0" eb="2">
      <t>ウリアゲ</t>
    </rPh>
    <rPh sb="2" eb="3">
      <t>ダカ</t>
    </rPh>
    <rPh sb="3" eb="8">
      <t>エイギョウリエキリツ</t>
    </rPh>
    <rPh sb="10" eb="14">
      <t>エイギョウリエキ</t>
    </rPh>
    <rPh sb="17" eb="19">
      <t>ウリアゲ</t>
    </rPh>
    <rPh sb="19" eb="20">
      <t>ダカ</t>
    </rPh>
    <phoneticPr fontId="1"/>
  </si>
  <si>
    <t>売上高税引前当期純利益率＝　税引前当期純利益 / 売上高 ×100</t>
    <rPh sb="0" eb="2">
      <t>ウリアゲ</t>
    </rPh>
    <rPh sb="2" eb="3">
      <t>ダカ</t>
    </rPh>
    <rPh sb="3" eb="6">
      <t>ゼイビキマエ</t>
    </rPh>
    <rPh sb="6" eb="11">
      <t>トウキジュンリエキ</t>
    </rPh>
    <rPh sb="11" eb="12">
      <t>リツ</t>
    </rPh>
    <phoneticPr fontId="1"/>
  </si>
  <si>
    <t>売上高当期純利益率＝　当社株主に帰属する当期純利益 / 売上高 ×100</t>
    <rPh sb="0" eb="2">
      <t>ウリアゲ</t>
    </rPh>
    <rPh sb="2" eb="3">
      <t>ダカ</t>
    </rPh>
    <rPh sb="3" eb="9">
      <t>トウキジュンリエキリツ</t>
    </rPh>
    <rPh sb="28" eb="30">
      <t>ウリアゲ</t>
    </rPh>
    <rPh sb="30" eb="31">
      <t>ダカ</t>
    </rPh>
    <phoneticPr fontId="1"/>
  </si>
  <si>
    <t>総資産当期純利益率(ROA)＝　当社株主に帰属する当期純利益 / 平均総資産 ×100</t>
    <rPh sb="0" eb="3">
      <t>ソウシサン</t>
    </rPh>
    <rPh sb="3" eb="5">
      <t>トウキ</t>
    </rPh>
    <rPh sb="5" eb="6">
      <t>ジュン</t>
    </rPh>
    <rPh sb="6" eb="9">
      <t>リエキリツ</t>
    </rPh>
    <rPh sb="33" eb="38">
      <t>ヘイキンソウシサン</t>
    </rPh>
    <phoneticPr fontId="1"/>
  </si>
  <si>
    <t>株主資本比率</t>
    <rPh sb="0" eb="2">
      <t>カブヌシ</t>
    </rPh>
    <rPh sb="2" eb="4">
      <t>シホン</t>
    </rPh>
    <rPh sb="4" eb="6">
      <t>ヒリツ</t>
    </rPh>
    <phoneticPr fontId="1"/>
  </si>
  <si>
    <t>株主資本当期純利益率(ROE)</t>
    <rPh sb="0" eb="2">
      <t>カブヌシ</t>
    </rPh>
    <rPh sb="2" eb="4">
      <t>シホン</t>
    </rPh>
    <rPh sb="4" eb="10">
      <t>トウキジュンリエキリツ</t>
    </rPh>
    <phoneticPr fontId="1"/>
  </si>
  <si>
    <t>D/E比率＝　期末有利子負債 / 期末株主資本</t>
    <rPh sb="3" eb="5">
      <t>ヒリツ</t>
    </rPh>
    <rPh sb="7" eb="9">
      <t>キマツ</t>
    </rPh>
    <rPh sb="9" eb="14">
      <t>ユウリシフサイ</t>
    </rPh>
    <rPh sb="17" eb="19">
      <t>キマツ</t>
    </rPh>
    <rPh sb="19" eb="21">
      <t>カブヌシ</t>
    </rPh>
    <rPh sb="21" eb="23">
      <t>シホン</t>
    </rPh>
    <phoneticPr fontId="1"/>
  </si>
  <si>
    <t>株価純資産倍率＝　期末株価 / 一株当たり純資産</t>
    <rPh sb="0" eb="2">
      <t>カブカ</t>
    </rPh>
    <rPh sb="2" eb="5">
      <t>ジュンシサン</t>
    </rPh>
    <rPh sb="5" eb="7">
      <t>バイリツ</t>
    </rPh>
    <rPh sb="9" eb="13">
      <t>キマツカブカ</t>
    </rPh>
    <rPh sb="16" eb="18">
      <t>ヒトカブ</t>
    </rPh>
    <rPh sb="18" eb="19">
      <t>ア</t>
    </rPh>
    <rPh sb="21" eb="24">
      <t>ジュンシサン</t>
    </rPh>
    <phoneticPr fontId="1"/>
  </si>
  <si>
    <t>一株当たり純資産
(BPS)　(円/株)</t>
    <rPh sb="2" eb="3">
      <t>ア</t>
    </rPh>
    <rPh sb="5" eb="8">
      <t>ジュンシサン</t>
    </rPh>
    <rPh sb="16" eb="17">
      <t>エン</t>
    </rPh>
    <rPh sb="18" eb="19">
      <t>カブ</t>
    </rPh>
    <phoneticPr fontId="1"/>
  </si>
  <si>
    <t>一株当たり当期純利益
(EPS)　(円/株)</t>
    <rPh sb="0" eb="2">
      <t>ヒトカブ</t>
    </rPh>
    <rPh sb="2" eb="3">
      <t>ア</t>
    </rPh>
    <rPh sb="5" eb="10">
      <t>トウキジュンリエキ</t>
    </rPh>
    <rPh sb="18" eb="19">
      <t>エン</t>
    </rPh>
    <rPh sb="20" eb="21">
      <t>カブ</t>
    </rPh>
    <phoneticPr fontId="1"/>
  </si>
  <si>
    <t>一株当たりキャッシュ・フロー
(CFPS)　(円/株)</t>
    <rPh sb="2" eb="3">
      <t>ア</t>
    </rPh>
    <rPh sb="23" eb="24">
      <t>エン</t>
    </rPh>
    <rPh sb="25" eb="26">
      <t>カブ</t>
    </rPh>
    <phoneticPr fontId="1"/>
  </si>
  <si>
    <t>EBITDA＝　営業利益＋減価償却費</t>
    <rPh sb="8" eb="12">
      <t>エイギョウリエキ</t>
    </rPh>
    <rPh sb="13" eb="18">
      <t>ゲンカショウキャクヒ</t>
    </rPh>
    <phoneticPr fontId="1"/>
  </si>
  <si>
    <t>株主資本配当率＝　年間配当金総額 / 平均株主資本 ×100</t>
    <rPh sb="0" eb="4">
      <t>カブヌシシホン</t>
    </rPh>
    <rPh sb="4" eb="7">
      <t>ハイトウリツ</t>
    </rPh>
    <rPh sb="9" eb="11">
      <t>ネンカン</t>
    </rPh>
    <rPh sb="11" eb="16">
      <t>ハイトウキンソウガク</t>
    </rPh>
    <rPh sb="19" eb="21">
      <t>ヘイキン</t>
    </rPh>
    <rPh sb="21" eb="25">
      <t>カブヌシシホン</t>
    </rPh>
    <phoneticPr fontId="1"/>
  </si>
  <si>
    <t>配当性向＝　一株当たり年間配当金 / 一株当たり当期純利益</t>
    <rPh sb="0" eb="4">
      <t>ハイトウセイコウ</t>
    </rPh>
    <rPh sb="6" eb="8">
      <t>ヒトカブ</t>
    </rPh>
    <rPh sb="8" eb="9">
      <t>ア</t>
    </rPh>
    <rPh sb="11" eb="16">
      <t>ネンカンハイトウキン</t>
    </rPh>
    <rPh sb="19" eb="21">
      <t>ヒトカブ</t>
    </rPh>
    <rPh sb="21" eb="22">
      <t>ア</t>
    </rPh>
    <rPh sb="24" eb="29">
      <t>トウキジュンリエキ</t>
    </rPh>
    <phoneticPr fontId="1"/>
  </si>
  <si>
    <t>配当利回り＝　一株当たり年間配当金 / 期末株価</t>
    <rPh sb="0" eb="4">
      <t>ハイトウリマワ</t>
    </rPh>
    <rPh sb="7" eb="9">
      <t>ヒトカブ</t>
    </rPh>
    <rPh sb="9" eb="10">
      <t>ア</t>
    </rPh>
    <rPh sb="12" eb="17">
      <t>ネンカンハイトウキン</t>
    </rPh>
    <rPh sb="20" eb="24">
      <t>キマツカブカ</t>
    </rPh>
    <phoneticPr fontId="1"/>
  </si>
  <si>
    <t>一株当たり当期純利益＝　当社株主に帰属する当期純利益 / 期中平均株式数(自己株式除く)</t>
    <rPh sb="0" eb="2">
      <t>ヒトカブ</t>
    </rPh>
    <rPh sb="2" eb="3">
      <t>ア</t>
    </rPh>
    <rPh sb="5" eb="10">
      <t>トウキジュンリエキ</t>
    </rPh>
    <phoneticPr fontId="1"/>
  </si>
  <si>
    <t>一株当たり純資産＝　期末株主資本 / 期末発行済株式数(自己株式除く)</t>
    <rPh sb="2" eb="3">
      <t>ア</t>
    </rPh>
    <rPh sb="5" eb="8">
      <t>ジュンシサン</t>
    </rPh>
    <rPh sb="10" eb="16">
      <t>キマツカブヌシシホン</t>
    </rPh>
    <rPh sb="19" eb="27">
      <t>キマツハッコウスミカブシキスウ</t>
    </rPh>
    <phoneticPr fontId="1"/>
  </si>
  <si>
    <t>期末発行済株式数</t>
    <rPh sb="0" eb="2">
      <t>キマツ</t>
    </rPh>
    <rPh sb="2" eb="5">
      <t>ハッコウズ</t>
    </rPh>
    <rPh sb="5" eb="7">
      <t>カブシキ</t>
    </rPh>
    <phoneticPr fontId="1"/>
  </si>
  <si>
    <t>期末自己株式数</t>
    <rPh sb="0" eb="2">
      <t>キマツ</t>
    </rPh>
    <rPh sb="2" eb="7">
      <t>ジコカブシキスウ</t>
    </rPh>
    <phoneticPr fontId="1"/>
  </si>
  <si>
    <t>株主資本配当率(DOE)(％)</t>
    <phoneticPr fontId="1"/>
  </si>
  <si>
    <t>格付投資情報センター（R&amp;I）</t>
    <phoneticPr fontId="1"/>
  </si>
  <si>
    <t>Gross profit</t>
    <phoneticPr fontId="1"/>
  </si>
  <si>
    <t>Free Cash Flows</t>
  </si>
  <si>
    <t>Depreciation and amortization</t>
  </si>
  <si>
    <t>Number of employees</t>
  </si>
  <si>
    <t>Shareholders' equity</t>
    <phoneticPr fontId="1"/>
  </si>
  <si>
    <t>Total assets</t>
    <phoneticPr fontId="1"/>
  </si>
  <si>
    <t>liabilities</t>
    <phoneticPr fontId="1"/>
  </si>
  <si>
    <t>Interest-bearing debt</t>
    <phoneticPr fontId="1"/>
  </si>
  <si>
    <t>R &amp; D cost sales ratio</t>
    <phoneticPr fontId="1"/>
  </si>
  <si>
    <t>R &amp; D expenses</t>
    <phoneticPr fontId="1"/>
  </si>
  <si>
    <t>Number of consolidated subsidiaries</t>
    <phoneticPr fontId="1"/>
  </si>
  <si>
    <t>Capacitors</t>
  </si>
  <si>
    <t>Piezoelectric Components</t>
  </si>
  <si>
    <t>Total</t>
  </si>
  <si>
    <t>Other Components</t>
    <phoneticPr fontId="1"/>
  </si>
  <si>
    <t>Components Total</t>
    <phoneticPr fontId="1"/>
  </si>
  <si>
    <t>Modules</t>
    <phoneticPr fontId="1"/>
  </si>
  <si>
    <t>AV</t>
  </si>
  <si>
    <t>Communication</t>
  </si>
  <si>
    <t>Computers and Peripherals</t>
  </si>
  <si>
    <t>Automotive Electronics</t>
  </si>
  <si>
    <t>Home Electronics and Others</t>
  </si>
  <si>
    <t>The Americas</t>
    <phoneticPr fontId="1"/>
  </si>
  <si>
    <t>Europe</t>
    <phoneticPr fontId="1"/>
  </si>
  <si>
    <t>Greater China</t>
    <phoneticPr fontId="1"/>
  </si>
  <si>
    <t xml:space="preserve">Asia and Others </t>
    <phoneticPr fontId="1"/>
  </si>
  <si>
    <t>Overseas total</t>
  </si>
  <si>
    <t>Japan</t>
    <phoneticPr fontId="1"/>
  </si>
  <si>
    <t>Work in process</t>
    <phoneticPr fontId="1"/>
  </si>
  <si>
    <t>Raw materials</t>
    <phoneticPr fontId="1"/>
  </si>
  <si>
    <t>Trading Products</t>
    <phoneticPr fontId="1"/>
  </si>
  <si>
    <t>Finacial Institutions</t>
  </si>
  <si>
    <t>Foreign Companies</t>
  </si>
  <si>
    <t>Own Shares</t>
  </si>
  <si>
    <t>Securities Firms</t>
  </si>
  <si>
    <t>Individual Investors &amp; Others</t>
  </si>
  <si>
    <t>Domestic Companies</t>
  </si>
  <si>
    <t>Total</t>
    <phoneticPr fontId="1"/>
  </si>
  <si>
    <t>所有株式数（株）
Number of shares owned (shares)</t>
    <rPh sb="0" eb="2">
      <t>ショユウ</t>
    </rPh>
    <rPh sb="6" eb="7">
      <t>カブ</t>
    </rPh>
    <phoneticPr fontId="12"/>
  </si>
  <si>
    <t>割合（％）
ratio(%)</t>
    <rPh sb="0" eb="2">
      <t>ワリアイ</t>
    </rPh>
    <phoneticPr fontId="12"/>
  </si>
  <si>
    <t>所有者区分
Owner classification</t>
    <phoneticPr fontId="1"/>
  </si>
  <si>
    <t>持株比率（％）
Holding ratio (%)</t>
    <rPh sb="0" eb="2">
      <t>モチカブ</t>
    </rPh>
    <rPh sb="2" eb="4">
      <t>ヒリツ</t>
    </rPh>
    <phoneticPr fontId="12"/>
  </si>
  <si>
    <t>順位
Ranking</t>
    <phoneticPr fontId="1"/>
  </si>
  <si>
    <t>Rating and Investment Information, Inc. （R&amp;I）</t>
    <phoneticPr fontId="1"/>
  </si>
  <si>
    <t>Issuer Rating：AA+</t>
    <phoneticPr fontId="1"/>
  </si>
  <si>
    <t>格付会社
Rating Company</t>
    <phoneticPr fontId="1"/>
  </si>
  <si>
    <t xml:space="preserve">
</t>
    <phoneticPr fontId="1"/>
  </si>
  <si>
    <t>格付
Rating</t>
    <phoneticPr fontId="1"/>
  </si>
  <si>
    <t>AA+</t>
    <phoneticPr fontId="1"/>
  </si>
  <si>
    <t>格付の意味
Credit Ratings Definitions</t>
    <phoneticPr fontId="1"/>
  </si>
  <si>
    <t>Rating and Investment Information, Inc.（R&amp;I）</t>
    <phoneticPr fontId="1"/>
  </si>
  <si>
    <t>Very high creditworthiness supported 
by some excellent factors.</t>
    <phoneticPr fontId="1"/>
  </si>
  <si>
    <t>銘柄
Name</t>
    <phoneticPr fontId="1"/>
  </si>
  <si>
    <t>格付（R&amp;I）
Rating（R&amp;I）</t>
    <phoneticPr fontId="1"/>
  </si>
  <si>
    <t>発行日
Issue date</t>
    <phoneticPr fontId="1"/>
  </si>
  <si>
    <t>発行総額
Total amount</t>
    <phoneticPr fontId="1"/>
  </si>
  <si>
    <t>利率
Coupon rate</t>
    <phoneticPr fontId="1"/>
  </si>
  <si>
    <t>年0.15％</t>
    <phoneticPr fontId="1"/>
  </si>
  <si>
    <t>償還期限
Maturity date</t>
    <phoneticPr fontId="1"/>
  </si>
  <si>
    <t>The 2nd Series
Unsecured Straight Bonds</t>
    <phoneticPr fontId="1"/>
  </si>
  <si>
    <t>60 billion yen</t>
    <phoneticPr fontId="1"/>
  </si>
  <si>
    <t>0.15% per annum</t>
    <phoneticPr fontId="1"/>
  </si>
  <si>
    <t>The 3rd Series
Unsecured Straight Bonds</t>
    <phoneticPr fontId="1"/>
  </si>
  <si>
    <t>50 billion yen</t>
    <phoneticPr fontId="1"/>
  </si>
  <si>
    <t>0.06% per annum</t>
    <phoneticPr fontId="1"/>
  </si>
  <si>
    <t>■大株主一覧(上位10位)  List of major shareholders (top 10)</t>
    <rPh sb="4" eb="6">
      <t>イチラン</t>
    </rPh>
    <rPh sb="7" eb="9">
      <t>ジョウイ</t>
    </rPh>
    <rPh sb="11" eb="12">
      <t>イ</t>
    </rPh>
    <phoneticPr fontId="12"/>
  </si>
  <si>
    <t>■株主構成  Number of Shares Outstanding</t>
    <phoneticPr fontId="12"/>
  </si>
  <si>
    <t>■株価・出来高の推移  Stock Prices and Trading Volume</t>
    <rPh sb="1" eb="3">
      <t>カブカ</t>
    </rPh>
    <rPh sb="4" eb="7">
      <t>デキダカ</t>
    </rPh>
    <rPh sb="8" eb="10">
      <t>スイイ</t>
    </rPh>
    <phoneticPr fontId="12"/>
  </si>
  <si>
    <t>■株主還元推移  Shareholder return trends</t>
    <phoneticPr fontId="1"/>
  </si>
  <si>
    <t>株式分布状況  Number of Shares Outstanding</t>
    <rPh sb="0" eb="2">
      <t>カブシキ</t>
    </rPh>
    <rPh sb="2" eb="4">
      <t>ブンプ</t>
    </rPh>
    <rPh sb="4" eb="6">
      <t>ジョウキョウ</t>
    </rPh>
    <phoneticPr fontId="12"/>
  </si>
  <si>
    <t>■格付の状況　Credit Rating</t>
    <phoneticPr fontId="1"/>
  </si>
  <si>
    <t>■格付の意味（各社の解説より抜粋） Credit Rating Definitions (Extract from each agency's explanation)</t>
    <phoneticPr fontId="1"/>
  </si>
  <si>
    <t>■社債情報  Corporate Bonds</t>
    <phoneticPr fontId="1"/>
  </si>
  <si>
    <t>連結  Consolidated Basis</t>
    <phoneticPr fontId="1"/>
  </si>
  <si>
    <t>連結  Consolidated Basis</t>
    <phoneticPr fontId="2"/>
  </si>
  <si>
    <t>連結  Consolidated Basis</t>
    <phoneticPr fontId="1"/>
  </si>
  <si>
    <t>(Millions of yen)</t>
  </si>
  <si>
    <t>(Millions of yen)</t>
    <phoneticPr fontId="1"/>
  </si>
  <si>
    <t>金額
Amount</t>
  </si>
  <si>
    <t>金額
Amount</t>
    <phoneticPr fontId="1"/>
  </si>
  <si>
    <t>構成比
%</t>
  </si>
  <si>
    <t>構成比
%</t>
    <phoneticPr fontId="1"/>
  </si>
  <si>
    <t>前年比
YoY%</t>
    <rPh sb="0" eb="2">
      <t>ゼンネン</t>
    </rPh>
    <phoneticPr fontId="21"/>
  </si>
  <si>
    <t>（注）</t>
    <rPh sb="1" eb="2">
      <t>チュウ</t>
    </rPh>
    <phoneticPr fontId="2"/>
  </si>
  <si>
    <t>Note :</t>
    <phoneticPr fontId="2"/>
  </si>
  <si>
    <t>Note :</t>
    <phoneticPr fontId="2"/>
  </si>
  <si>
    <t>Dividend on Equity (DOE)(％)</t>
    <phoneticPr fontId="1"/>
  </si>
  <si>
    <t>Payout ratio(％)</t>
    <phoneticPr fontId="1"/>
  </si>
  <si>
    <t>地域別  Sales by Area</t>
    <rPh sb="0" eb="2">
      <t>チイキ</t>
    </rPh>
    <rPh sb="2" eb="3">
      <t>ベツ</t>
    </rPh>
    <phoneticPr fontId="21"/>
  </si>
  <si>
    <t>■格付・社債情報  Credit Rating &amp; Bond Information</t>
    <rPh sb="1" eb="3">
      <t>カクヅ</t>
    </rPh>
    <rPh sb="4" eb="6">
      <t>シャサイ</t>
    </rPh>
    <rPh sb="6" eb="8">
      <t>ジョウホウ</t>
    </rPh>
    <phoneticPr fontId="1"/>
  </si>
  <si>
    <t>※ＲＯＩＣ（pre-tax basis）＝　Pre-tax operating income　／　Average invested capital at the beginning and end of the period（=Net fixed
assets[book value]＋inventories＋accounts receivable-trade－accounts payable-trade）</t>
    <phoneticPr fontId="1"/>
  </si>
  <si>
    <t>Operating income / Net sales rario</t>
    <phoneticPr fontId="1"/>
  </si>
  <si>
    <t>Income before income taxes / Net sales ratio</t>
    <phoneticPr fontId="1"/>
  </si>
  <si>
    <t>Return On Equity</t>
    <phoneticPr fontId="1"/>
  </si>
  <si>
    <t>Total assets turnover</t>
    <phoneticPr fontId="1"/>
  </si>
  <si>
    <t>Return On Assets</t>
    <phoneticPr fontId="1"/>
  </si>
  <si>
    <t>Tangible fixed assets turnover</t>
    <phoneticPr fontId="1"/>
  </si>
  <si>
    <t>Inventories turnover</t>
    <phoneticPr fontId="1"/>
  </si>
  <si>
    <t>Shareholders' equity ratio</t>
    <phoneticPr fontId="1"/>
  </si>
  <si>
    <t>Debt / Equity ratio</t>
    <phoneticPr fontId="1"/>
  </si>
  <si>
    <t xml:space="preserve">Debt / Equity ratio＝　Interest-bearing debts(as of the end of the fisical year) </t>
    <phoneticPr fontId="1"/>
  </si>
  <si>
    <t>　　　　　　/ Shareholders' equity(as of the end of the fisical year)</t>
    <phoneticPr fontId="1"/>
  </si>
  <si>
    <t>株主資本比率＝　期末株主資本 / 期末総資産</t>
    <rPh sb="0" eb="2">
      <t>カブヌシ</t>
    </rPh>
    <rPh sb="2" eb="4">
      <t>シホン</t>
    </rPh>
    <rPh sb="4" eb="6">
      <t>ヒリツ</t>
    </rPh>
    <rPh sb="8" eb="10">
      <t>キマツ</t>
    </rPh>
    <rPh sb="10" eb="12">
      <t>カブヌシ</t>
    </rPh>
    <rPh sb="12" eb="14">
      <t>シホン</t>
    </rPh>
    <rPh sb="17" eb="19">
      <t>キマツ</t>
    </rPh>
    <rPh sb="19" eb="22">
      <t>ソウシサン</t>
    </rPh>
    <phoneticPr fontId="1"/>
  </si>
  <si>
    <t>Shareholders' equity ratio＝　Shareholders' equity(as of the end of the fisical year)</t>
    <phoneticPr fontId="1"/>
  </si>
  <si>
    <t>　 / Total assets(as of the end of the fisical year)</t>
    <phoneticPr fontId="1"/>
  </si>
  <si>
    <t>Return On Invested Capital
（pre-tax basis）</t>
    <phoneticPr fontId="1"/>
  </si>
  <si>
    <t>Net income  / Net sales ratio</t>
    <phoneticPr fontId="1"/>
  </si>
  <si>
    <t>Operating income / Net sales rario＝　Operating income / Net sales ×100</t>
    <phoneticPr fontId="1"/>
  </si>
  <si>
    <t>Income before income taxes / Net sales ratio＝　Income before income taxes / Net sales　×100</t>
    <phoneticPr fontId="1"/>
  </si>
  <si>
    <t>Net income  / Net sales ratio＝　Net income  / Net sales ×100</t>
    <phoneticPr fontId="1"/>
  </si>
  <si>
    <t>株主資本当期純利益率(ROE)＝　当社株主に帰属する当期純利益 / 平均株主資本 ×100</t>
    <rPh sb="0" eb="2">
      <t>カブヌシ</t>
    </rPh>
    <rPh sb="2" eb="4">
      <t>シホン</t>
    </rPh>
    <rPh sb="4" eb="10">
      <t>トウキジュンリエキリツ</t>
    </rPh>
    <rPh sb="34" eb="36">
      <t>ヘイキン</t>
    </rPh>
    <rPh sb="36" eb="38">
      <t>カブヌシ</t>
    </rPh>
    <rPh sb="38" eb="40">
      <t>シホン</t>
    </rPh>
    <phoneticPr fontId="1"/>
  </si>
  <si>
    <t>Return On Assets＝　Net income / Average total assets ×100</t>
    <phoneticPr fontId="1"/>
  </si>
  <si>
    <t>Return On Equity＝　Net income / Average shareholders' equity　×100</t>
    <phoneticPr fontId="1"/>
  </si>
  <si>
    <t>ROIC(pre-tax basis)＝　Pre-tax operating income / Average invested capital at the beginning and end of the period（=Net fixed　assets[book　value]＋inventories＋accounts receivable-trade－accounts payable-trade）×100</t>
    <phoneticPr fontId="1"/>
  </si>
  <si>
    <t xml:space="preserve">Tangible fixed assets turnover＝　Net sales </t>
    <phoneticPr fontId="1"/>
  </si>
  <si>
    <t>　　　　/ Tangible fixed assets(as of the end of the fisical year)</t>
    <phoneticPr fontId="1"/>
  </si>
  <si>
    <t>安全性
Stability indices</t>
    <rPh sb="0" eb="3">
      <t>アンゼンセイ</t>
    </rPh>
    <phoneticPr fontId="1"/>
  </si>
  <si>
    <t>収益性
Profitability indices</t>
    <rPh sb="0" eb="3">
      <t>シュウエキセイ</t>
    </rPh>
    <phoneticPr fontId="1"/>
  </si>
  <si>
    <t>効率性
Efficiency indices</t>
    <rPh sb="0" eb="3">
      <t>コウリツセイ</t>
    </rPh>
    <phoneticPr fontId="1"/>
  </si>
  <si>
    <t>※連結子会社数には持分法適用会社も含みます。</t>
    <rPh sb="1" eb="6">
      <t>レンケツコカイシャ</t>
    </rPh>
    <rPh sb="6" eb="7">
      <t>スウ</t>
    </rPh>
    <rPh sb="9" eb="10">
      <t>モ</t>
    </rPh>
    <rPh sb="10" eb="11">
      <t>ブン</t>
    </rPh>
    <rPh sb="11" eb="12">
      <t>ホウ</t>
    </rPh>
    <rPh sb="12" eb="14">
      <t>テキヨウ</t>
    </rPh>
    <rPh sb="14" eb="16">
      <t>ガイシャ</t>
    </rPh>
    <rPh sb="17" eb="18">
      <t>フク</t>
    </rPh>
    <phoneticPr fontId="1"/>
  </si>
  <si>
    <t>The number of consolidated subsidiaries includes equity method affiliates.</t>
    <phoneticPr fontId="1"/>
  </si>
  <si>
    <t>一株当たりキャッシュ・フロー＝　当期純利益＋減価償却費 / 期中平均株式数(自己株式除く)</t>
    <rPh sb="0" eb="1">
      <t>イチ</t>
    </rPh>
    <rPh sb="1" eb="2">
      <t>カブ</t>
    </rPh>
    <rPh sb="2" eb="3">
      <t>ア</t>
    </rPh>
    <rPh sb="16" eb="18">
      <t>トウキ</t>
    </rPh>
    <rPh sb="18" eb="21">
      <t>ジュンリエキ</t>
    </rPh>
    <rPh sb="22" eb="24">
      <t>ゲンカ</t>
    </rPh>
    <rPh sb="24" eb="26">
      <t>ショウキャク</t>
    </rPh>
    <rPh sb="26" eb="27">
      <t>ヒ</t>
    </rPh>
    <phoneticPr fontId="1"/>
  </si>
  <si>
    <t>時価総額(百万円)</t>
    <rPh sb="0" eb="4">
      <t>ジカソウガク</t>
    </rPh>
    <rPh sb="5" eb="8">
      <t>ヒャクマンエン</t>
    </rPh>
    <phoneticPr fontId="1"/>
  </si>
  <si>
    <t>Earnings per share= Net income / Average number of shares during each fisical year (excluding treasury shares)</t>
    <phoneticPr fontId="1"/>
  </si>
  <si>
    <t>Cash flow per share= Cash flows from operating activities / Average number of shares during each fisical year(excluding treasury shares)</t>
    <phoneticPr fontId="1"/>
  </si>
  <si>
    <t>期中平均株式数(自己株式除く)</t>
    <rPh sb="8" eb="12">
      <t>ジコカブシキ</t>
    </rPh>
    <rPh sb="12" eb="13">
      <t>ノゾ</t>
    </rPh>
    <phoneticPr fontId="1"/>
  </si>
  <si>
    <t>EBITDA= Operating profit + depreciation</t>
    <phoneticPr fontId="1"/>
  </si>
  <si>
    <t>Dividend on equity ratio= Annual dividends / Average shareholder's equity ×100</t>
    <phoneticPr fontId="1"/>
  </si>
  <si>
    <t>Payout ratio= Annual dividends per share / Earnings per share</t>
    <phoneticPr fontId="1"/>
  </si>
  <si>
    <t>Dividend yield= Annual dividends per share / Share price (as of the end of the fisical year)</t>
    <phoneticPr fontId="1"/>
  </si>
  <si>
    <t>Price book value ratio= Share price (as of the end of the fisical year) / Book value per share</t>
    <phoneticPr fontId="1"/>
  </si>
  <si>
    <t xml:space="preserve">Share price (as of the end of the fisical year) </t>
    <phoneticPr fontId="1"/>
  </si>
  <si>
    <t>Book value per share= Shareholder's equity (as of the end of the fisical year) / Number of shares outstanding issued at the end of each fisical year (excluding treasury shares)</t>
    <phoneticPr fontId="1"/>
  </si>
  <si>
    <t>Average number of shares outstanding (excluding treasury shares)</t>
    <phoneticPr fontId="1"/>
  </si>
  <si>
    <t>Market capitalization
(million yen)</t>
    <phoneticPr fontId="1"/>
  </si>
  <si>
    <t>Total shareholders return
(TSR)　(％)</t>
    <phoneticPr fontId="1"/>
  </si>
  <si>
    <t>Dividend yield　(％)</t>
    <phoneticPr fontId="1"/>
  </si>
  <si>
    <t>Payout ratio　(％)</t>
    <phoneticPr fontId="1"/>
  </si>
  <si>
    <t>Dividend on equity ratio
(DOE)　(％)</t>
    <phoneticPr fontId="1"/>
  </si>
  <si>
    <t>Dividend per Share (yen)</t>
    <phoneticPr fontId="1"/>
  </si>
  <si>
    <t>Price cash flow ratio
(PCFR)　(times)</t>
    <phoneticPr fontId="1"/>
  </si>
  <si>
    <t>Price book value ratio
(PBR)　(times)</t>
    <phoneticPr fontId="1"/>
  </si>
  <si>
    <t>Cash flow per share
(CFPS)　(yen/share)</t>
    <phoneticPr fontId="1"/>
  </si>
  <si>
    <t>Book value per share
(BPS)　(yen/share)</t>
    <phoneticPr fontId="1"/>
  </si>
  <si>
    <t>Price earning ratio
(PER)　(times)</t>
    <phoneticPr fontId="1"/>
  </si>
  <si>
    <t>Earnings per share
(EPS)　(yen/share)</t>
    <phoneticPr fontId="1"/>
  </si>
  <si>
    <t>Enterprize Value (million yen)</t>
    <phoneticPr fontId="1"/>
  </si>
  <si>
    <t>EV/EBITDA (times)</t>
    <phoneticPr fontId="1"/>
  </si>
  <si>
    <t xml:space="preserve">  注 1） 配当性向＝　一株当たり年間配当金 / 一株当たり当期純利益</t>
    <phoneticPr fontId="1"/>
  </si>
  <si>
    <t xml:space="preserve">      2） 株主資本配当率＝　年間配当金総額 / 平均株主資本 ×100</t>
    <phoneticPr fontId="1"/>
  </si>
  <si>
    <t xml:space="preserve">      3） 配当金は基準日ベースの値</t>
    <phoneticPr fontId="1"/>
  </si>
  <si>
    <t xml:space="preserve">      4） 1株当たり当期純利益は決算値</t>
    <phoneticPr fontId="1"/>
  </si>
  <si>
    <t>MWh</t>
  </si>
  <si>
    <t>%</t>
  </si>
  <si>
    <t xml:space="preserve">  注 1） 2019年4月1日付で普通株式1株につき3株の株式分割を行っており、2010年度の期首に当該株式分割が行われたものと仮定して1株当たり情報を算定しております</t>
    <rPh sb="11" eb="12">
      <t>ネン</t>
    </rPh>
    <rPh sb="13" eb="14">
      <t>ガツ</t>
    </rPh>
    <rPh sb="15" eb="16">
      <t>ニチ</t>
    </rPh>
    <rPh sb="16" eb="17">
      <t>ヅケ</t>
    </rPh>
    <rPh sb="18" eb="22">
      <t>フツウカブシキ</t>
    </rPh>
    <rPh sb="23" eb="24">
      <t>カブ</t>
    </rPh>
    <rPh sb="28" eb="29">
      <t>カブ</t>
    </rPh>
    <rPh sb="30" eb="34">
      <t>カブシキブンカツ</t>
    </rPh>
    <rPh sb="35" eb="36">
      <t>オコナ</t>
    </rPh>
    <rPh sb="45" eb="47">
      <t>ネンド</t>
    </rPh>
    <rPh sb="48" eb="50">
      <t>キシュ</t>
    </rPh>
    <rPh sb="51" eb="57">
      <t>トウガイカブシキブンカツ</t>
    </rPh>
    <rPh sb="58" eb="59">
      <t>オコナ</t>
    </rPh>
    <rPh sb="65" eb="67">
      <t>カテイ</t>
    </rPh>
    <rPh sb="70" eb="72">
      <t>カブア</t>
    </rPh>
    <rPh sb="74" eb="76">
      <t>ジョウホウ</t>
    </rPh>
    <rPh sb="77" eb="79">
      <t>サンテイ</t>
    </rPh>
    <phoneticPr fontId="1"/>
  </si>
  <si>
    <t>EV＝　株式時価総額＋期末有利子負債残高－現金及び現金同等物の期末残高</t>
    <rPh sb="4" eb="10">
      <t>カブシキジカソウガク</t>
    </rPh>
    <rPh sb="11" eb="20">
      <t>キマツユウリシフサイザンダカ</t>
    </rPh>
    <rPh sb="21" eb="23">
      <t>ゲンキン</t>
    </rPh>
    <rPh sb="23" eb="24">
      <t>オヨ</t>
    </rPh>
    <rPh sb="25" eb="30">
      <t>ゲンキンドウトウブツ</t>
    </rPh>
    <rPh sb="31" eb="35">
      <t>キマツザンダカ</t>
    </rPh>
    <phoneticPr fontId="1"/>
  </si>
  <si>
    <t>EV= Market capitalization + Interest-bearing debts(as of the end of the fisical year) － Cash and cash equivalents(as of the end of the fisical year)</t>
    <phoneticPr fontId="1"/>
  </si>
  <si>
    <t>株価収益率＝　期末株価 / 一株当たり当期純利益</t>
    <rPh sb="0" eb="2">
      <t>カブカ</t>
    </rPh>
    <rPh sb="2" eb="5">
      <t>シュウエキリツ</t>
    </rPh>
    <phoneticPr fontId="1"/>
  </si>
  <si>
    <t>Price earning ratio=　Share price (as of the end of the fisical year) / Earnings per share</t>
    <phoneticPr fontId="1"/>
  </si>
  <si>
    <t>t-CO2</t>
  </si>
  <si>
    <t>年間配当金総額(百万円)</t>
    <rPh sb="0" eb="2">
      <t>ネンカン</t>
    </rPh>
    <rPh sb="2" eb="5">
      <t>ハイトウキン</t>
    </rPh>
    <rPh sb="5" eb="7">
      <t>ソウガク</t>
    </rPh>
    <rPh sb="8" eb="11">
      <t>ヒャクマンエン</t>
    </rPh>
    <phoneticPr fontId="1"/>
  </si>
  <si>
    <t>Annual Dividends (Millions of yen)</t>
    <phoneticPr fontId="1"/>
  </si>
  <si>
    <t>Share Buyback (Millions of yen)</t>
    <phoneticPr fontId="1"/>
  </si>
  <si>
    <t>自己株式取得額（百万円）</t>
    <rPh sb="0" eb="2">
      <t>ジコ</t>
    </rPh>
    <rPh sb="2" eb="4">
      <t>カブシキ</t>
    </rPh>
    <rPh sb="4" eb="6">
      <t>シュトク</t>
    </rPh>
    <rPh sb="6" eb="7">
      <t>ガク</t>
    </rPh>
    <rPh sb="8" eb="10">
      <t>ヒャクマン</t>
    </rPh>
    <rPh sb="10" eb="11">
      <t>エン</t>
    </rPh>
    <phoneticPr fontId="1"/>
  </si>
  <si>
    <t>単位
Unit</t>
    <phoneticPr fontId="1"/>
  </si>
  <si>
    <t>対象範囲
Included range</t>
    <rPh sb="0" eb="2">
      <t>タイショウ</t>
    </rPh>
    <rPh sb="2" eb="4">
      <t>ハンイ</t>
    </rPh>
    <phoneticPr fontId="1"/>
  </si>
  <si>
    <t>GHGスコープ1,2,3排出量
Total GHG emissions</t>
    <phoneticPr fontId="1"/>
  </si>
  <si>
    <t>  スコープ1
  Scope1</t>
    <phoneticPr fontId="1"/>
  </si>
  <si>
    <t>  スコープ2
  Scope2</t>
    <phoneticPr fontId="1"/>
  </si>
  <si>
    <t>  スコープ3
  Scope3</t>
    <phoneticPr fontId="1"/>
  </si>
  <si>
    <t>購入した物品・サービス
Purchased goods and services</t>
    <phoneticPr fontId="1"/>
  </si>
  <si>
    <t>資本財
Capital goods</t>
    <phoneticPr fontId="1"/>
  </si>
  <si>
    <t>その他
Others</t>
    <rPh sb="2" eb="3">
      <t>タ</t>
    </rPh>
    <phoneticPr fontId="1"/>
  </si>
  <si>
    <t>地域別GHG排出割合
Percentage of GHG emissions by region</t>
    <phoneticPr fontId="1"/>
  </si>
  <si>
    <t>日本
Japan</t>
    <rPh sb="0" eb="2">
      <t>ニホン</t>
    </rPh>
    <phoneticPr fontId="1"/>
  </si>
  <si>
    <t>中国
China</t>
    <rPh sb="0" eb="2">
      <t>チュウゴク</t>
    </rPh>
    <phoneticPr fontId="1"/>
  </si>
  <si>
    <t>アジア
Asia</t>
    <phoneticPr fontId="1"/>
  </si>
  <si>
    <t>欧州
Europe</t>
    <rPh sb="0" eb="2">
      <t>オウシュウ</t>
    </rPh>
    <phoneticPr fontId="1"/>
  </si>
  <si>
    <t>電力消費量
Total electricity consumption</t>
    <rPh sb="0" eb="5">
      <t>デンリョクショウヒリョウ</t>
    </rPh>
    <phoneticPr fontId="1"/>
  </si>
  <si>
    <t>再生可能エネルギー比率
Renewable Energy ratio</t>
    <rPh sb="0" eb="2">
      <t>サイセイ</t>
    </rPh>
    <rPh sb="2" eb="4">
      <t>カノウ</t>
    </rPh>
    <rPh sb="9" eb="11">
      <t>ヒリツ</t>
    </rPh>
    <phoneticPr fontId="1"/>
  </si>
  <si>
    <t>社会  Society</t>
    <rPh sb="0" eb="2">
      <t>シャカイ</t>
    </rPh>
    <phoneticPr fontId="1"/>
  </si>
  <si>
    <t>環境  Environment</t>
    <rPh sb="0" eb="2">
      <t>カンキョウ</t>
    </rPh>
    <phoneticPr fontId="1"/>
  </si>
  <si>
    <t>従業員教育費
Employee education expenses</t>
    <rPh sb="0" eb="3">
      <t>ジュウギョウイン</t>
    </rPh>
    <rPh sb="3" eb="6">
      <t>キョウイクヒ</t>
    </rPh>
    <phoneticPr fontId="1"/>
  </si>
  <si>
    <t>人材アトラクションと育成
Attracting and cultivating human resources</t>
    <phoneticPr fontId="1"/>
  </si>
  <si>
    <t>百万円
million yen</t>
    <rPh sb="0" eb="2">
      <t>ヒャクマン</t>
    </rPh>
    <rPh sb="2" eb="3">
      <t>エン</t>
    </rPh>
    <phoneticPr fontId="2"/>
  </si>
  <si>
    <t>人
persons</t>
    <rPh sb="0" eb="1">
      <t>ニン</t>
    </rPh>
    <phoneticPr fontId="2"/>
  </si>
  <si>
    <t>ダイバーシティ＆インクルージョン
Diversity &amp; Inclusion</t>
    <phoneticPr fontId="1"/>
  </si>
  <si>
    <t>従業員数
Number of employees</t>
    <rPh sb="0" eb="4">
      <t>ジュウギョウインスウ</t>
    </rPh>
    <phoneticPr fontId="1"/>
  </si>
  <si>
    <t>海外
Overseas</t>
    <rPh sb="0" eb="2">
      <t>カイガイ</t>
    </rPh>
    <phoneticPr fontId="1"/>
  </si>
  <si>
    <t>人
persons</t>
    <phoneticPr fontId="1"/>
  </si>
  <si>
    <t>女性従業員比率
Ratio of women among all employees</t>
    <rPh sb="0" eb="2">
      <t>ジョセイ</t>
    </rPh>
    <rPh sb="2" eb="5">
      <t>ジュウギョウイン</t>
    </rPh>
    <rPh sb="5" eb="7">
      <t>ヒリツ</t>
    </rPh>
    <phoneticPr fontId="1"/>
  </si>
  <si>
    <t>女性管理職比率
Ratio of female management staff</t>
    <rPh sb="0" eb="5">
      <t>ジョセイカンリショク</t>
    </rPh>
    <rPh sb="5" eb="7">
      <t>ヒリツ</t>
    </rPh>
    <phoneticPr fontId="1"/>
  </si>
  <si>
    <t>新卒採用人数
Number of recent graduate hire</t>
    <phoneticPr fontId="1"/>
  </si>
  <si>
    <t>平均勤続年数
Average number of years continuously employed</t>
    <phoneticPr fontId="1"/>
  </si>
  <si>
    <t>　　男性
　　Men</t>
    <rPh sb="2" eb="4">
      <t>ダンセイ</t>
    </rPh>
    <phoneticPr fontId="1"/>
  </si>
  <si>
    <t>　　女性
　　Women</t>
    <rPh sb="2" eb="4">
      <t>ジョセイ</t>
    </rPh>
    <phoneticPr fontId="1"/>
  </si>
  <si>
    <t>自己都合退職率
Rate of resignations due to personal reasons</t>
    <phoneticPr fontId="1"/>
  </si>
  <si>
    <t>平均年齢
Average age</t>
    <phoneticPr fontId="1"/>
  </si>
  <si>
    <t>障がい者雇用率
Ratio of employees with disabilities</t>
    <rPh sb="0" eb="1">
      <t>ショウ</t>
    </rPh>
    <rPh sb="3" eb="4">
      <t>シャ</t>
    </rPh>
    <rPh sb="4" eb="7">
      <t>コヨウリツ</t>
    </rPh>
    <phoneticPr fontId="1"/>
  </si>
  <si>
    <t>歳
age</t>
    <rPh sb="0" eb="1">
      <t>サイ</t>
    </rPh>
    <phoneticPr fontId="2"/>
  </si>
  <si>
    <t>年
year</t>
    <phoneticPr fontId="1"/>
  </si>
  <si>
    <t>ガバナンス　Governance</t>
    <phoneticPr fontId="1"/>
  </si>
  <si>
    <t>取締役会の構成
Composition of the Board of Directors</t>
    <rPh sb="0" eb="3">
      <t>トリシマリヤク</t>
    </rPh>
    <rPh sb="3" eb="4">
      <t>カイ</t>
    </rPh>
    <rPh sb="5" eb="7">
      <t>コウセイ</t>
    </rPh>
    <phoneticPr fontId="1"/>
  </si>
  <si>
    <t>取締役の人数
Number of member</t>
    <rPh sb="0" eb="3">
      <t>トリシマリヤク</t>
    </rPh>
    <rPh sb="4" eb="6">
      <t>ニンズウ</t>
    </rPh>
    <phoneticPr fontId="1"/>
  </si>
  <si>
    <t>社外取締役の人数
Outside directors</t>
    <rPh sb="6" eb="8">
      <t>ニンズウ</t>
    </rPh>
    <phoneticPr fontId="1"/>
  </si>
  <si>
    <t>人
persons</t>
    <rPh sb="0" eb="1">
      <t>ニン</t>
    </rPh>
    <phoneticPr fontId="1"/>
  </si>
  <si>
    <t>　社外取締役のうち独立役員に指定されている人数
  Outside directors appointed as independent directors</t>
    <phoneticPr fontId="1"/>
  </si>
  <si>
    <t>社内取締役の人数
Inside directors</t>
    <rPh sb="6" eb="8">
      <t>ニンズウ</t>
    </rPh>
    <phoneticPr fontId="1"/>
  </si>
  <si>
    <t>社外取締役の比率
Ratio of outside directors</t>
    <rPh sb="0" eb="2">
      <t>シャガイ</t>
    </rPh>
    <rPh sb="6" eb="8">
      <t>ヒリツ</t>
    </rPh>
    <phoneticPr fontId="1"/>
  </si>
  <si>
    <t>女性取締役の人数
Female directors</t>
    <rPh sb="0" eb="2">
      <t>ジョセイ</t>
    </rPh>
    <rPh sb="6" eb="8">
      <t>ニンズウ</t>
    </rPh>
    <phoneticPr fontId="1"/>
  </si>
  <si>
    <t>女性比率
Ratio of female directors</t>
    <rPh sb="0" eb="2">
      <t>ジョセイ</t>
    </rPh>
    <rPh sb="2" eb="4">
      <t>ヒリツ</t>
    </rPh>
    <phoneticPr fontId="1"/>
  </si>
  <si>
    <t>監査等委員会の構成
Composition of Audit and Supervisory Committee</t>
    <rPh sb="0" eb="2">
      <t>カンサ</t>
    </rPh>
    <rPh sb="2" eb="3">
      <t>トウ</t>
    </rPh>
    <rPh sb="3" eb="6">
      <t>イインカイ</t>
    </rPh>
    <rPh sb="7" eb="9">
      <t>コウセイ</t>
    </rPh>
    <phoneticPr fontId="1"/>
  </si>
  <si>
    <t>監査等委員の人数
Number of member</t>
    <rPh sb="0" eb="2">
      <t>カンサ</t>
    </rPh>
    <rPh sb="2" eb="3">
      <t>トウ</t>
    </rPh>
    <rPh sb="3" eb="5">
      <t>イイン</t>
    </rPh>
    <rPh sb="6" eb="8">
      <t>ニンズウ</t>
    </rPh>
    <phoneticPr fontId="1"/>
  </si>
  <si>
    <t>社外監査等委員の人数
Outside directors</t>
    <rPh sb="0" eb="2">
      <t>シャガイ</t>
    </rPh>
    <rPh sb="2" eb="4">
      <t>カンサ</t>
    </rPh>
    <rPh sb="4" eb="5">
      <t>トウ</t>
    </rPh>
    <rPh sb="5" eb="7">
      <t>イイン</t>
    </rPh>
    <rPh sb="8" eb="10">
      <t>ニンズウ</t>
    </rPh>
    <phoneticPr fontId="1"/>
  </si>
  <si>
    <t>指名諮問委員会の構成
Composition of Nomination Advisory Committee</t>
    <rPh sb="0" eb="2">
      <t>シメイ</t>
    </rPh>
    <rPh sb="2" eb="4">
      <t>シモン</t>
    </rPh>
    <rPh sb="4" eb="7">
      <t>イインカイ</t>
    </rPh>
    <rPh sb="8" eb="10">
      <t>コウセイ</t>
    </rPh>
    <phoneticPr fontId="1"/>
  </si>
  <si>
    <t>社内取締役
Inside director</t>
    <phoneticPr fontId="1"/>
  </si>
  <si>
    <t>報酬諮問委員の人数
Number of member</t>
    <rPh sb="0" eb="2">
      <t>ホウシュウ</t>
    </rPh>
    <rPh sb="2" eb="4">
      <t>シモン</t>
    </rPh>
    <rPh sb="4" eb="6">
      <t>イイン</t>
    </rPh>
    <rPh sb="7" eb="9">
      <t>ニンズウ</t>
    </rPh>
    <phoneticPr fontId="1"/>
  </si>
  <si>
    <t>社外取締役の人数
Outside directors</t>
    <rPh sb="0" eb="2">
      <t>シャガイ</t>
    </rPh>
    <rPh sb="2" eb="5">
      <t>トリシマリヤク</t>
    </rPh>
    <rPh sb="6" eb="8">
      <t>ニンズウ</t>
    </rPh>
    <phoneticPr fontId="1"/>
  </si>
  <si>
    <t>報酬諮問委員会の構成
Composition of Remuneration Advisory Committee</t>
    <rPh sb="0" eb="2">
      <t>ホウシュウ</t>
    </rPh>
    <rPh sb="2" eb="4">
      <t>シモン</t>
    </rPh>
    <rPh sb="4" eb="7">
      <t>イインカイ</t>
    </rPh>
    <rPh sb="8" eb="10">
      <t>コウセイ</t>
    </rPh>
    <phoneticPr fontId="1"/>
  </si>
  <si>
    <t>連結
 Consolidated</t>
    <phoneticPr fontId="1"/>
  </si>
  <si>
    <t>連結（国内）
 Consolidated(Domestic)</t>
    <phoneticPr fontId="1"/>
  </si>
  <si>
    <t>単体
Single</t>
    <phoneticPr fontId="1"/>
  </si>
  <si>
    <t>売上 / Net Sales</t>
    <rPh sb="0" eb="2">
      <t>ウリアゲ</t>
    </rPh>
    <phoneticPr fontId="1"/>
  </si>
  <si>
    <t>Operating income (loss)</t>
    <phoneticPr fontId="1"/>
  </si>
  <si>
    <t>営業利益率 / Operating income ratio</t>
    <rPh sb="0" eb="5">
      <t>エイギョウリエキリツ</t>
    </rPh>
    <phoneticPr fontId="1"/>
  </si>
  <si>
    <t>ROIC (pre-tax basis) (%)</t>
    <phoneticPr fontId="1"/>
  </si>
  <si>
    <t>Capital expenditures</t>
    <phoneticPr fontId="1"/>
  </si>
  <si>
    <t>■株式指標  Stock index</t>
    <rPh sb="1" eb="5">
      <t>カブシキシヒョウ</t>
    </rPh>
    <phoneticPr fontId="2"/>
  </si>
  <si>
    <t>主要な業績数値/Main performance figures</t>
    <rPh sb="0" eb="2">
      <t>シュヨウ</t>
    </rPh>
    <rPh sb="3" eb="7">
      <t>ギョウセキスウチ</t>
    </rPh>
    <phoneticPr fontId="2"/>
  </si>
  <si>
    <t>連結財務諸表/Consolidated financial statements</t>
    <rPh sb="0" eb="2">
      <t>レンケツ</t>
    </rPh>
    <rPh sb="2" eb="6">
      <t>ザイムショヒョウ</t>
    </rPh>
    <phoneticPr fontId="1"/>
  </si>
  <si>
    <t>セグメント情報/Segment Information</t>
    <rPh sb="5" eb="7">
      <t>ジョウホウ</t>
    </rPh>
    <phoneticPr fontId="2"/>
  </si>
  <si>
    <t>経営指標/Management indicator</t>
    <rPh sb="0" eb="4">
      <t>ケイエイシヒョウ</t>
    </rPh>
    <phoneticPr fontId="2"/>
  </si>
  <si>
    <t>株式情報/Share Information</t>
    <rPh sb="0" eb="4">
      <t>カブシキジョウホウ</t>
    </rPh>
    <phoneticPr fontId="2"/>
  </si>
  <si>
    <t>株主還元/Return to Shareholders</t>
    <rPh sb="0" eb="4">
      <t>カブヌシカンゲン</t>
    </rPh>
    <phoneticPr fontId="2"/>
  </si>
  <si>
    <t>株式指標/Stock index</t>
    <rPh sb="0" eb="4">
      <t>カブシキシヒョウ</t>
    </rPh>
    <phoneticPr fontId="2"/>
  </si>
  <si>
    <t>格付・社債情報/Credit Rating &amp; Bond Information</t>
    <rPh sb="0" eb="2">
      <t>カクヅケ</t>
    </rPh>
    <rPh sb="3" eb="5">
      <t>シャサイ</t>
    </rPh>
    <rPh sb="5" eb="7">
      <t>ジョウホウ</t>
    </rPh>
    <phoneticPr fontId="2"/>
  </si>
  <si>
    <t>温室効果ガス排出削減
Greenhouse Gas emissions (GHG　emissions)</t>
    <phoneticPr fontId="1"/>
  </si>
  <si>
    <r>
      <t>t-CO</t>
    </r>
    <r>
      <rPr>
        <vertAlign val="subscript"/>
        <sz val="10"/>
        <rFont val="Meiryo UI"/>
        <family val="3"/>
        <charset val="128"/>
      </rPr>
      <t>2</t>
    </r>
  </si>
  <si>
    <r>
      <t xml:space="preserve">海外現地従業員の日本／他国関係会社への派遣制度利用者累計
</t>
    </r>
    <r>
      <rPr>
        <sz val="8"/>
        <rFont val="Meiryo UI"/>
        <family val="3"/>
        <charset val="128"/>
      </rPr>
      <t>Total overseas local employees using the deployment system to affiliated companies in Japan and other countries</t>
    </r>
    <rPh sb="0" eb="2">
      <t>カイガイ</t>
    </rPh>
    <rPh sb="2" eb="4">
      <t>ゲンチ</t>
    </rPh>
    <rPh sb="4" eb="7">
      <t>ジュウギョウイン</t>
    </rPh>
    <rPh sb="8" eb="10">
      <t>ニホン</t>
    </rPh>
    <rPh sb="11" eb="13">
      <t>タコク</t>
    </rPh>
    <rPh sb="13" eb="15">
      <t>カンケイ</t>
    </rPh>
    <rPh sb="15" eb="17">
      <t>ガイシャ</t>
    </rPh>
    <rPh sb="19" eb="21">
      <t>ハケン</t>
    </rPh>
    <rPh sb="21" eb="23">
      <t>セイド</t>
    </rPh>
    <rPh sb="23" eb="26">
      <t>リヨウシャ</t>
    </rPh>
    <rPh sb="26" eb="28">
      <t>ルイケイ</t>
    </rPh>
    <phoneticPr fontId="1"/>
  </si>
  <si>
    <t>■株式情報  Share Information</t>
    <rPh sb="1" eb="3">
      <t>カブシキ</t>
    </rPh>
    <rPh sb="3" eb="5">
      <t>ジョウホウ</t>
    </rPh>
    <phoneticPr fontId="12"/>
  </si>
  <si>
    <t>■株主還元  Return to Shareholders</t>
    <rPh sb="1" eb="5">
      <t>カブヌシカンゲン</t>
    </rPh>
    <phoneticPr fontId="12"/>
  </si>
  <si>
    <t>Number of shares outstanding</t>
    <phoneticPr fontId="1"/>
  </si>
  <si>
    <t>Number of treasury stock</t>
    <phoneticPr fontId="1"/>
  </si>
  <si>
    <t>発行済株式数 / Number of shares outstanding</t>
    <phoneticPr fontId="12"/>
  </si>
  <si>
    <t>1～10位 計 / Total of 1 to 10</t>
    <phoneticPr fontId="12"/>
  </si>
  <si>
    <t xml:space="preserve">      6） 2019年4月1日付で普通株式1株につき3株の株式分割を行っており、2011年度の期首に当該株式分割が行われたものと仮定して1株当たり情報を算定しております</t>
    <phoneticPr fontId="1"/>
  </si>
  <si>
    <t xml:space="preserve">      5） 2017年7月に、譲渡制限付株式報酬制度を導入しましたが、希薄化効果を有している潜在株式は存在しません</t>
    <rPh sb="13" eb="14">
      <t>ネン</t>
    </rPh>
    <rPh sb="15" eb="16">
      <t>ガツ</t>
    </rPh>
    <phoneticPr fontId="1"/>
  </si>
  <si>
    <t xml:space="preserve">  注 1）    BBR(Book-to-Bill Ratio)= 受注金額 ÷ 売上高</t>
    <rPh sb="35" eb="37">
      <t>ジュチュウ</t>
    </rPh>
    <rPh sb="37" eb="39">
      <t>キンガク</t>
    </rPh>
    <rPh sb="42" eb="44">
      <t>ウリアゲ</t>
    </rPh>
    <rPh sb="44" eb="45">
      <t>ダカ</t>
    </rPh>
    <phoneticPr fontId="1"/>
  </si>
  <si>
    <t>株主名
Shareholder name</t>
    <phoneticPr fontId="12"/>
  </si>
  <si>
    <t xml:space="preserve">  Note 1： BBR(Book-to-Bill Ratio)= Order Amount ÷ Net Sales</t>
    <phoneticPr fontId="1"/>
  </si>
  <si>
    <t>Note2：　The shareholding ratio is the ratio of the number of shares held to the total number of outstanding shares excluding treasury shares.</t>
    <phoneticPr fontId="1"/>
  </si>
  <si>
    <t>　Note1：Payout ratio= Annual dividends per share / Earnings per share</t>
    <phoneticPr fontId="1"/>
  </si>
  <si>
    <t>　Note2：　Dividend on equity ratio= Annual dividends / Average shareholder's equity ×100</t>
    <phoneticPr fontId="1"/>
  </si>
  <si>
    <t>　Note3：　Dividends are based on the record date.</t>
    <phoneticPr fontId="1"/>
  </si>
  <si>
    <t>　Note4：Net income per share is the actual value.</t>
    <phoneticPr fontId="1"/>
  </si>
  <si>
    <t>　Note5：The Company introduced a restricted stock compensation plan in July 2017, but there are no dilutive potential shares.</t>
    <phoneticPr fontId="1"/>
  </si>
  <si>
    <t>　Note6：The Company implemented a three-for-one common stock split, effective April 1, 2019.Per Share Indicators were calculated on the assumption that the relevant stock spilt had been implemented at the beginning of the consolidated fiscal year ended March 31, 2011.</t>
    <phoneticPr fontId="1"/>
  </si>
  <si>
    <t>Note 1：The company implemented a three-for-one common stock split, effective April 1, 2019. Information per share was calculated on the assumption that the relevant stock split had been implemented at the beginning of fiscal 2010.</t>
    <phoneticPr fontId="1"/>
  </si>
  <si>
    <t>販売・受注の状況/Sales / Order status</t>
    <rPh sb="0" eb="2">
      <t>ハンバイ</t>
    </rPh>
    <rPh sb="3" eb="5">
      <t>ジュチュウ</t>
    </rPh>
    <rPh sb="6" eb="8">
      <t>ジョウキョウ</t>
    </rPh>
    <phoneticPr fontId="2"/>
  </si>
  <si>
    <t>Segment income (loss)</t>
  </si>
  <si>
    <t>オペレーティングリース負債(固定)</t>
    <rPh sb="14" eb="16">
      <t>コテイ</t>
    </rPh>
    <phoneticPr fontId="1"/>
  </si>
  <si>
    <t>ESGデータ/ESG Data</t>
    <phoneticPr fontId="2"/>
  </si>
  <si>
    <t>■主要な業績数値(連結)　　　Main performance figures(Consolidated Basis)</t>
    <rPh sb="1" eb="3">
      <t>シュヨウ</t>
    </rPh>
    <rPh sb="4" eb="6">
      <t>ギョウセキ</t>
    </rPh>
    <rPh sb="6" eb="8">
      <t>スウチ</t>
    </rPh>
    <rPh sb="9" eb="11">
      <t>レンケツ</t>
    </rPh>
    <phoneticPr fontId="2"/>
  </si>
  <si>
    <t>■連結貸借対照表(連結)　　　Consolidated Balance Sheets</t>
    <rPh sb="1" eb="3">
      <t>レンケツ</t>
    </rPh>
    <rPh sb="3" eb="5">
      <t>タイシャク</t>
    </rPh>
    <rPh sb="5" eb="8">
      <t>タイショウヒョウ</t>
    </rPh>
    <rPh sb="9" eb="11">
      <t>レンケツ</t>
    </rPh>
    <phoneticPr fontId="2"/>
  </si>
  <si>
    <t>■連結損益計算書(連結)　　　Consolidated Statements of Income</t>
    <rPh sb="1" eb="3">
      <t>レンケツ</t>
    </rPh>
    <rPh sb="3" eb="5">
      <t>ソンエキ</t>
    </rPh>
    <rPh sb="5" eb="8">
      <t>ケイサンショ</t>
    </rPh>
    <rPh sb="9" eb="11">
      <t>レンケツ</t>
    </rPh>
    <phoneticPr fontId="2"/>
  </si>
  <si>
    <t>■連結キャッシュ・フロー計算書(連結)　　　Consolidated Statements of Cash Flows</t>
    <rPh sb="1" eb="3">
      <t>レンケツ</t>
    </rPh>
    <rPh sb="12" eb="15">
      <t>ケイサンショ</t>
    </rPh>
    <rPh sb="16" eb="18">
      <t>レンケツ</t>
    </rPh>
    <phoneticPr fontId="2"/>
  </si>
  <si>
    <t>Note 3:</t>
    <phoneticPr fontId="1"/>
  </si>
  <si>
    <t>注残  Backlogs</t>
    <rPh sb="0" eb="2">
      <t>チュウザン</t>
    </rPh>
    <phoneticPr fontId="21"/>
  </si>
  <si>
    <t>在庫  Inventories</t>
    <rPh sb="0" eb="2">
      <t>ザイコ</t>
    </rPh>
    <phoneticPr fontId="19"/>
  </si>
  <si>
    <t>■セグメント情報（連結）　　　Segment Information (Consolidated Basis)</t>
    <rPh sb="6" eb="8">
      <t>ジョウホウ</t>
    </rPh>
    <rPh sb="9" eb="11">
      <t>レンケツ</t>
    </rPh>
    <phoneticPr fontId="2"/>
  </si>
  <si>
    <t>■経営指標(連結)　　Management indicator(Consolidated Basis)</t>
    <rPh sb="1" eb="5">
      <t>ケイエイシヒョウ</t>
    </rPh>
    <rPh sb="6" eb="8">
      <t>レンケツ</t>
    </rPh>
    <phoneticPr fontId="12"/>
  </si>
  <si>
    <t>■ESGデータ　　ESG Data</t>
    <phoneticPr fontId="2"/>
  </si>
  <si>
    <t>新卒採用の女性比率
Ratio of women　in recent graduate hire</t>
    <rPh sb="5" eb="9">
      <t>ジョセイヒリツ</t>
    </rPh>
    <phoneticPr fontId="1"/>
  </si>
  <si>
    <t>社外取締役
Outside director</t>
    <phoneticPr fontId="1"/>
  </si>
  <si>
    <t>指名諮問委員の人数
Number of member</t>
    <rPh sb="0" eb="2">
      <t>シメイ</t>
    </rPh>
    <rPh sb="2" eb="4">
      <t>シモン</t>
    </rPh>
    <rPh sb="4" eb="6">
      <t>イイン</t>
    </rPh>
    <rPh sb="7" eb="9">
      <t>ニンズウ</t>
    </rPh>
    <phoneticPr fontId="1"/>
  </si>
  <si>
    <t>委員長
Chairman of the committee</t>
    <phoneticPr fontId="1"/>
  </si>
  <si>
    <t xml:space="preserve">  The consolidated financial statements are prepared or presented in accordance with accounting principles generally accepted in the United States of America.</t>
    <phoneticPr fontId="2"/>
  </si>
  <si>
    <t>（億円）</t>
    <rPh sb="1" eb="3">
      <t>オクエン</t>
    </rPh>
    <phoneticPr fontId="1"/>
  </si>
  <si>
    <t>自己株式取得額</t>
    <rPh sb="0" eb="2">
      <t>ジコ</t>
    </rPh>
    <rPh sb="2" eb="4">
      <t>カブシキ</t>
    </rPh>
    <rPh sb="4" eb="6">
      <t>シュトク</t>
    </rPh>
    <rPh sb="6" eb="7">
      <t>ガク</t>
    </rPh>
    <phoneticPr fontId="1"/>
  </si>
  <si>
    <t>Share buyback</t>
    <phoneticPr fontId="1"/>
  </si>
  <si>
    <t>配当金</t>
    <rPh sb="0" eb="3">
      <t>ハイトウキン</t>
    </rPh>
    <phoneticPr fontId="1"/>
  </si>
  <si>
    <t>Annual dividends</t>
    <phoneticPr fontId="1"/>
  </si>
  <si>
    <t>株主資本配当率(DOE)</t>
    <phoneticPr fontId="1"/>
  </si>
  <si>
    <t>Dividend on equity(DOE)</t>
    <phoneticPr fontId="1"/>
  </si>
  <si>
    <t>配当性向</t>
    <rPh sb="0" eb="2">
      <t>ハイトウ</t>
    </rPh>
    <rPh sb="2" eb="4">
      <t>セイコウ</t>
    </rPh>
    <phoneticPr fontId="1"/>
  </si>
  <si>
    <t>Payout ratio</t>
    <phoneticPr fontId="1"/>
  </si>
  <si>
    <t>連結</t>
  </si>
  <si>
    <t>(百万円,％)</t>
    <phoneticPr fontId="2"/>
  </si>
  <si>
    <t>金額</t>
  </si>
  <si>
    <t>開示の際には以下の数表は非表示にする</t>
    <rPh sb="0" eb="2">
      <t>カイジ</t>
    </rPh>
    <rPh sb="3" eb="4">
      <t>サイ</t>
    </rPh>
    <rPh sb="6" eb="8">
      <t>イカ</t>
    </rPh>
    <rPh sb="9" eb="11">
      <t>スウヒョウ</t>
    </rPh>
    <rPh sb="12" eb="15">
      <t>ヒヒョウジ</t>
    </rPh>
    <phoneticPr fontId="19"/>
  </si>
  <si>
    <t>株価キャッシュ・フロー倍率＝　期末株価 / 一株当たりキャッシュ・フロー</t>
    <rPh sb="0" eb="2">
      <t>カブカ</t>
    </rPh>
    <rPh sb="11" eb="13">
      <t>バイリツ</t>
    </rPh>
    <rPh sb="15" eb="19">
      <t>キマツカブカ</t>
    </rPh>
    <rPh sb="22" eb="24">
      <t>ヒトカブ</t>
    </rPh>
    <rPh sb="24" eb="25">
      <t>ア</t>
    </rPh>
    <phoneticPr fontId="1"/>
  </si>
  <si>
    <t>Price cash flow ratio=Share price (as of the end of the fisical year) / Cash flow per share</t>
    <phoneticPr fontId="1"/>
  </si>
  <si>
    <t>FACT BOOK (Unaudited)  2023</t>
    <phoneticPr fontId="2"/>
  </si>
  <si>
    <t>(2023.3.31現在)</t>
    <phoneticPr fontId="12"/>
  </si>
  <si>
    <t>(As of March 31, 2023)</t>
    <phoneticPr fontId="12"/>
  </si>
  <si>
    <t>日本マスタートラスト信託銀行株式会社（信託口）</t>
    <phoneticPr fontId="66"/>
  </si>
  <si>
    <t>THE MASTER TRUST BANK OF JAPAN LTD.</t>
    <phoneticPr fontId="66"/>
  </si>
  <si>
    <t>株式会社日本カストディ銀行（信託口）</t>
    <phoneticPr fontId="66"/>
  </si>
  <si>
    <t>CUSTODY BANK OF JAPAN LTD.</t>
  </si>
  <si>
    <t>SSBTC CLIENT OMNIBUS ACCOUNT</t>
    <phoneticPr fontId="66"/>
  </si>
  <si>
    <t>日本生命保険相互会社</t>
    <phoneticPr fontId="66"/>
  </si>
  <si>
    <t>NIPPON LIFE INSURANCE CO.</t>
  </si>
  <si>
    <t>株式会社京都銀行</t>
    <phoneticPr fontId="66"/>
  </si>
  <si>
    <t>THE BANK OF KYOTO LTD.</t>
  </si>
  <si>
    <t>明治安田生命保険相互会社</t>
    <phoneticPr fontId="66"/>
  </si>
  <si>
    <t>MEIJI YASUDA LIFE INSURANCE CO.</t>
  </si>
  <si>
    <t>STATE STREET BANK WEST CLIENT - TREATY 505234</t>
    <phoneticPr fontId="66"/>
  </si>
  <si>
    <t>THE BANK OF NEW YORK MELLON 140042</t>
    <phoneticPr fontId="66"/>
  </si>
  <si>
    <t>株式会社みずほ銀行</t>
    <phoneticPr fontId="66"/>
  </si>
  <si>
    <t>MIZUHO BANK,LTD.</t>
    <phoneticPr fontId="66"/>
  </si>
  <si>
    <t>株式会社滋賀銀行</t>
    <phoneticPr fontId="66"/>
  </si>
  <si>
    <t>THE SHIGA BANK,LTD.</t>
    <phoneticPr fontId="66"/>
  </si>
  <si>
    <t>注1) 自己株式46,090,727株を保有しているが、上記大株主からは除いている。</t>
    <rPh sb="4" eb="6">
      <t>ジコ</t>
    </rPh>
    <rPh sb="6" eb="8">
      <t>カブシキ</t>
    </rPh>
    <rPh sb="18" eb="19">
      <t>カブ</t>
    </rPh>
    <rPh sb="20" eb="22">
      <t>ホユウ</t>
    </rPh>
    <rPh sb="28" eb="30">
      <t>ジョウキ</t>
    </rPh>
    <rPh sb="30" eb="33">
      <t>オオカブヌシ</t>
    </rPh>
    <rPh sb="36" eb="37">
      <t>ノゾ</t>
    </rPh>
    <phoneticPr fontId="12"/>
  </si>
  <si>
    <t>Note1：　The Company holds 46,090,727treasury shares but is excluded from the above list of major shareholders.</t>
    <phoneticPr fontId="1"/>
  </si>
  <si>
    <t>△6.9</t>
    <phoneticPr fontId="1"/>
  </si>
  <si>
    <t>△29.8</t>
    <phoneticPr fontId="1"/>
  </si>
  <si>
    <t>△27.2</t>
    <phoneticPr fontId="1"/>
  </si>
  <si>
    <t>△19.2</t>
    <phoneticPr fontId="1"/>
  </si>
  <si>
    <t>-</t>
    <phoneticPr fontId="2"/>
  </si>
  <si>
    <t xml:space="preserve">1年以内償還社債 </t>
    <phoneticPr fontId="1"/>
  </si>
  <si>
    <t>-</t>
    <phoneticPr fontId="1"/>
  </si>
  <si>
    <t>2013</t>
  </si>
  <si>
    <t>2014</t>
  </si>
  <si>
    <t>2015</t>
  </si>
  <si>
    <t>2016</t>
  </si>
  <si>
    <t>2017</t>
  </si>
  <si>
    <t>2018</t>
  </si>
  <si>
    <t>2019</t>
  </si>
  <si>
    <t>2020</t>
  </si>
  <si>
    <t>2021</t>
  </si>
  <si>
    <t>2022</t>
  </si>
  <si>
    <t>2022</t>
    <phoneticPr fontId="1"/>
  </si>
  <si>
    <t>2023</t>
    <phoneticPr fontId="1"/>
  </si>
  <si>
    <t>各3月期　/  Years Ended March 31</t>
    <rPh sb="0" eb="1">
      <t>カク</t>
    </rPh>
    <rPh sb="2" eb="4">
      <t>ガツキ</t>
    </rPh>
    <phoneticPr fontId="2"/>
  </si>
  <si>
    <t>各3月期　/  Years Ended March 31</t>
    <rPh sb="0" eb="1">
      <t>カク</t>
    </rPh>
    <rPh sb="2" eb="4">
      <t>ガツキ</t>
    </rPh>
    <phoneticPr fontId="1"/>
  </si>
  <si>
    <t>各3月期　/  Years Ended March 31</t>
    <phoneticPr fontId="1"/>
  </si>
  <si>
    <t>インダクタ・EMIフィルタ</t>
  </si>
  <si>
    <t>高周波・通信</t>
    <rPh sb="0" eb="3">
      <t>コウシュウハ</t>
    </rPh>
    <rPh sb="4" eb="6">
      <t>ツウシン</t>
    </rPh>
    <phoneticPr fontId="2"/>
  </si>
  <si>
    <t>エナジー・パワー</t>
  </si>
  <si>
    <t>機能デバイス</t>
    <rPh sb="0" eb="2">
      <t>キノウ</t>
    </rPh>
    <phoneticPr fontId="2"/>
  </si>
  <si>
    <t>その他</t>
    <rPh sb="2" eb="3">
      <t>タ</t>
    </rPh>
    <phoneticPr fontId="2"/>
  </si>
  <si>
    <t>売上高計</t>
    <rPh sb="0" eb="2">
      <t>ウリア</t>
    </rPh>
    <rPh sb="2" eb="3">
      <t>タカ</t>
    </rPh>
    <rPh sb="3" eb="4">
      <t>ケイ</t>
    </rPh>
    <phoneticPr fontId="4"/>
  </si>
  <si>
    <t>Inductors and EMI filters</t>
  </si>
  <si>
    <t>High-Frequency Device and Communications  Module</t>
  </si>
  <si>
    <t>Battery and Power supply</t>
  </si>
  <si>
    <t>Functional Device</t>
  </si>
  <si>
    <t>Others</t>
  </si>
  <si>
    <t>2022</t>
    <phoneticPr fontId="1"/>
  </si>
  <si>
    <t>2013</t>
    <phoneticPr fontId="1"/>
  </si>
  <si>
    <t>2023</t>
    <phoneticPr fontId="1"/>
  </si>
  <si>
    <t>事業別セグメント売上高　Operating segment sales</t>
    <rPh sb="0" eb="2">
      <t>ジギョウ</t>
    </rPh>
    <rPh sb="2" eb="3">
      <t>ベツ</t>
    </rPh>
    <phoneticPr fontId="21"/>
  </si>
  <si>
    <t>2021</t>
    <phoneticPr fontId="1"/>
  </si>
  <si>
    <t>通信</t>
    <rPh sb="0" eb="2">
      <t>ツウシン</t>
    </rPh>
    <phoneticPr fontId="6"/>
  </si>
  <si>
    <t>モビリティ</t>
  </si>
  <si>
    <t>コンピュータ</t>
  </si>
  <si>
    <t>家電</t>
    <rPh sb="0" eb="2">
      <t>カデン</t>
    </rPh>
    <phoneticPr fontId="6"/>
  </si>
  <si>
    <t>産業・その他</t>
    <rPh sb="0" eb="2">
      <t>サンギョウ</t>
    </rPh>
    <rPh sb="5" eb="6">
      <t>タ</t>
    </rPh>
    <phoneticPr fontId="6"/>
  </si>
  <si>
    <t>Mobility</t>
  </si>
  <si>
    <t>Computers</t>
  </si>
  <si>
    <t xml:space="preserve">Home Electronics </t>
  </si>
  <si>
    <t>Industry and Others</t>
  </si>
  <si>
    <t>■地域別売上高  Sales by Area</t>
    <rPh sb="1" eb="3">
      <t>チイキ</t>
    </rPh>
    <phoneticPr fontId="21"/>
  </si>
  <si>
    <t>2023</t>
  </si>
  <si>
    <t>2022 1st Quarter</t>
    <phoneticPr fontId="1"/>
  </si>
  <si>
    <t>2022 2nd Quarter</t>
    <phoneticPr fontId="1"/>
  </si>
  <si>
    <t>2022 First half</t>
    <phoneticPr fontId="1"/>
  </si>
  <si>
    <t>2022 3rd Quarter</t>
    <phoneticPr fontId="1"/>
  </si>
  <si>
    <t>2022 4th Quarter</t>
    <phoneticPr fontId="1"/>
  </si>
  <si>
    <t>2022 Second half</t>
    <phoneticPr fontId="1"/>
  </si>
  <si>
    <t>■事業別セグメント受注動向  Orders by Operating segment</t>
    <rPh sb="1" eb="3">
      <t>ジギョウ</t>
    </rPh>
    <rPh sb="3" eb="4">
      <t>ベツ</t>
    </rPh>
    <rPh sb="9" eb="11">
      <t>ジュチュウ</t>
    </rPh>
    <phoneticPr fontId="19"/>
  </si>
  <si>
    <t>2023 1st Quarter</t>
  </si>
  <si>
    <t>2023 2nd Quarter</t>
  </si>
  <si>
    <t>2023 First half</t>
  </si>
  <si>
    <t>2023 3rd Quarter</t>
  </si>
  <si>
    <t>2023 4th Quarter</t>
  </si>
  <si>
    <t>2023 Second half</t>
  </si>
  <si>
    <t>事業別セグメント売上高動向</t>
    <rPh sb="0" eb="2">
      <t>ジギョウ</t>
    </rPh>
    <rPh sb="2" eb="3">
      <t>ベツ</t>
    </rPh>
    <rPh sb="8" eb="10">
      <t>ウリアゲ</t>
    </rPh>
    <rPh sb="10" eb="11">
      <t>ダカ</t>
    </rPh>
    <phoneticPr fontId="19"/>
  </si>
  <si>
    <t>■事業別セグメント注残・在庫動向  Backlogs by Operating segment/Inventory trends</t>
    <rPh sb="1" eb="3">
      <t>ジギョウ</t>
    </rPh>
    <rPh sb="3" eb="4">
      <t>ベツ</t>
    </rPh>
    <rPh sb="9" eb="11">
      <t>チュウザン</t>
    </rPh>
    <rPh sb="12" eb="14">
      <t>ザイコ</t>
    </rPh>
    <phoneticPr fontId="19"/>
  </si>
  <si>
    <t>2022上期</t>
    <rPh sb="4" eb="5">
      <t>カミ</t>
    </rPh>
    <phoneticPr fontId="1"/>
  </si>
  <si>
    <t>2022下期</t>
    <rPh sb="4" eb="6">
      <t>シモキ</t>
    </rPh>
    <phoneticPr fontId="1"/>
  </si>
  <si>
    <t>2022第1四半期</t>
    <rPh sb="4" eb="5">
      <t>ダイ</t>
    </rPh>
    <rPh sb="6" eb="9">
      <t>シハンキ</t>
    </rPh>
    <phoneticPr fontId="1"/>
  </si>
  <si>
    <t>2022第2四半期</t>
    <rPh sb="4" eb="5">
      <t>ダイ</t>
    </rPh>
    <rPh sb="6" eb="9">
      <t>シハンキ</t>
    </rPh>
    <phoneticPr fontId="1"/>
  </si>
  <si>
    <t>2022第3四半期</t>
    <rPh sb="4" eb="5">
      <t>ダイ</t>
    </rPh>
    <rPh sb="6" eb="9">
      <t>シハンキ</t>
    </rPh>
    <phoneticPr fontId="1"/>
  </si>
  <si>
    <t>2022第4四半期</t>
    <rPh sb="4" eb="5">
      <t>ダイ</t>
    </rPh>
    <rPh sb="6" eb="9">
      <t>シハンキ</t>
    </rPh>
    <phoneticPr fontId="1"/>
  </si>
  <si>
    <t>2023第1四半期</t>
    <rPh sb="4" eb="5">
      <t>ダイ</t>
    </rPh>
    <rPh sb="6" eb="9">
      <t>シハンキ</t>
    </rPh>
    <phoneticPr fontId="1"/>
  </si>
  <si>
    <t>2023第2四半期</t>
    <rPh sb="4" eb="5">
      <t>ダイ</t>
    </rPh>
    <rPh sb="6" eb="9">
      <t>シハンキ</t>
    </rPh>
    <phoneticPr fontId="1"/>
  </si>
  <si>
    <t>2023上期</t>
    <rPh sb="4" eb="5">
      <t>カミ</t>
    </rPh>
    <phoneticPr fontId="1"/>
  </si>
  <si>
    <t>2023第3四半期</t>
    <rPh sb="4" eb="5">
      <t>ダイ</t>
    </rPh>
    <rPh sb="6" eb="9">
      <t>シハンキ</t>
    </rPh>
    <phoneticPr fontId="1"/>
  </si>
  <si>
    <t>2023第4四半期</t>
    <rPh sb="4" eb="5">
      <t>ダイ</t>
    </rPh>
    <rPh sb="6" eb="9">
      <t>シハンキ</t>
    </rPh>
    <phoneticPr fontId="1"/>
  </si>
  <si>
    <t>2023下期</t>
    <rPh sb="4" eb="6">
      <t>シモキ</t>
    </rPh>
    <phoneticPr fontId="1"/>
  </si>
  <si>
    <t>2023/03</t>
    <phoneticPr fontId="2"/>
  </si>
  <si>
    <t>2022/12</t>
    <phoneticPr fontId="1"/>
  </si>
  <si>
    <t>2022/9</t>
    <phoneticPr fontId="1"/>
  </si>
  <si>
    <t>2022/6</t>
    <phoneticPr fontId="1"/>
  </si>
  <si>
    <t>2022/03</t>
    <phoneticPr fontId="20"/>
  </si>
  <si>
    <t>2021/12</t>
    <phoneticPr fontId="20"/>
  </si>
  <si>
    <t>2021/9</t>
    <phoneticPr fontId="20"/>
  </si>
  <si>
    <t>2021/6</t>
    <phoneticPr fontId="20"/>
  </si>
  <si>
    <t>各3月期　/  Years Ended March 31</t>
  </si>
  <si>
    <r>
      <rPr>
        <sz val="10"/>
        <color theme="1"/>
        <rFont val="Meiryo UI"/>
        <family val="3"/>
        <charset val="128"/>
      </rPr>
      <t>消去又は全社</t>
    </r>
    <r>
      <rPr>
        <sz val="10"/>
        <rFont val="Meiryo UI"/>
        <family val="3"/>
        <charset val="128"/>
      </rPr>
      <t xml:space="preserve">
Corporate
and
eliminations</t>
    </r>
    <rPh sb="0" eb="2">
      <t>ショウキョ</t>
    </rPh>
    <rPh sb="2" eb="3">
      <t>マタ</t>
    </rPh>
    <rPh sb="4" eb="6">
      <t>ゼンシャ</t>
    </rPh>
    <phoneticPr fontId="2"/>
  </si>
  <si>
    <t>営業利益</t>
    <rPh sb="0" eb="2">
      <t>エイギョウ</t>
    </rPh>
    <rPh sb="2" eb="4">
      <t>リエキ</t>
    </rPh>
    <phoneticPr fontId="2"/>
  </si>
  <si>
    <t>営業利益（△損失）</t>
    <rPh sb="0" eb="2">
      <t>エイギョウ</t>
    </rPh>
    <rPh sb="2" eb="4">
      <t>リエキ</t>
    </rPh>
    <rPh sb="6" eb="8">
      <t>ソンシツ</t>
    </rPh>
    <phoneticPr fontId="2"/>
  </si>
  <si>
    <t>Operating income (loss)</t>
    <phoneticPr fontId="1"/>
  </si>
  <si>
    <t>2023</t>
    <phoneticPr fontId="1"/>
  </si>
  <si>
    <t>（B JPY）</t>
    <phoneticPr fontId="1"/>
  </si>
  <si>
    <r>
      <t xml:space="preserve">発表日
</t>
    </r>
    <r>
      <rPr>
        <b/>
        <sz val="9"/>
        <color theme="0"/>
        <rFont val="Meiryo UI"/>
        <family val="3"/>
        <charset val="128"/>
      </rPr>
      <t>Announcement Date</t>
    </r>
    <phoneticPr fontId="1"/>
  </si>
  <si>
    <t>The classification of products was changed from the year ended March 31, 2020. "Communication Modules" and "Power supplies and Other modules" were reclassified into "Modules". 
The figures for the year ended March 31, 2019 have been reclassified for comparison.</t>
    <phoneticPr fontId="1"/>
  </si>
  <si>
    <t>2023年３月期より事業別セグメントを変更しております。また、事業別セグメント内の売上高区分も変更しております。それに合わせて2022年3月期の実績値も新セグメントに組み替えて表示しております。</t>
    <rPh sb="4" eb="5">
      <t>ネン</t>
    </rPh>
    <rPh sb="6" eb="8">
      <t>ガツキ</t>
    </rPh>
    <rPh sb="10" eb="13">
      <t>ジギョウベツ</t>
    </rPh>
    <rPh sb="19" eb="21">
      <t>ヘンコウ</t>
    </rPh>
    <rPh sb="31" eb="34">
      <t>ジギョウベツ</t>
    </rPh>
    <rPh sb="39" eb="40">
      <t>ナイ</t>
    </rPh>
    <rPh sb="41" eb="44">
      <t>ウリアゲダカ</t>
    </rPh>
    <rPh sb="44" eb="46">
      <t>クブン</t>
    </rPh>
    <rPh sb="47" eb="49">
      <t>ヘンコウ</t>
    </rPh>
    <rPh sb="59" eb="60">
      <t>ア</t>
    </rPh>
    <rPh sb="67" eb="68">
      <t>ネン</t>
    </rPh>
    <rPh sb="69" eb="71">
      <t>ガツキ</t>
    </rPh>
    <rPh sb="72" eb="74">
      <t>ジッセキ</t>
    </rPh>
    <rPh sb="74" eb="75">
      <t>チ</t>
    </rPh>
    <rPh sb="76" eb="77">
      <t>シン</t>
    </rPh>
    <rPh sb="83" eb="84">
      <t>ク</t>
    </rPh>
    <rPh sb="85" eb="86">
      <t>カ</t>
    </rPh>
    <rPh sb="88" eb="90">
      <t>ヒョウジ</t>
    </rPh>
    <phoneticPr fontId="2"/>
  </si>
  <si>
    <t>Note 3 :</t>
    <phoneticPr fontId="1"/>
  </si>
  <si>
    <t xml:space="preserve">製品別売上高　Sales by Product </t>
    <rPh sb="0" eb="2">
      <t>セイヒン</t>
    </rPh>
    <rPh sb="2" eb="3">
      <t>ベツ</t>
    </rPh>
    <phoneticPr fontId="21"/>
  </si>
  <si>
    <t>事業別セグメント売上高では、従来製品別売上高の開示に含めていなかった売上高を集計対象に含めたことにより、2022年3月期の製品別売上高と事業別セグメント売上高の数字に差が生じております。</t>
    <rPh sb="8" eb="10">
      <t>ウリアゲ</t>
    </rPh>
    <rPh sb="10" eb="11">
      <t>ダカ</t>
    </rPh>
    <phoneticPr fontId="1"/>
  </si>
  <si>
    <t xml:space="preserve">■事業別セグメント売上高　Operating segment sales  /  製品別売上高　Sales by Product </t>
    <rPh sb="1" eb="3">
      <t>ジギョウ</t>
    </rPh>
    <rPh sb="3" eb="4">
      <t>ベツ</t>
    </rPh>
    <rPh sb="9" eb="11">
      <t>ウリアゲ</t>
    </rPh>
    <rPh sb="11" eb="12">
      <t>ダカ</t>
    </rPh>
    <phoneticPr fontId="21"/>
  </si>
  <si>
    <t>2023年３月期より用途別売上高の区分を変更しております。それに合わせて2022年3月期の実績値も新区分に組み替えて表示しております。</t>
    <rPh sb="4" eb="5">
      <t>ネン</t>
    </rPh>
    <rPh sb="6" eb="8">
      <t>ガツキ</t>
    </rPh>
    <rPh sb="10" eb="12">
      <t>ヨウト</t>
    </rPh>
    <rPh sb="12" eb="13">
      <t>ベツ</t>
    </rPh>
    <rPh sb="13" eb="15">
      <t>ウリアゲ</t>
    </rPh>
    <rPh sb="15" eb="16">
      <t>ダカ</t>
    </rPh>
    <rPh sb="17" eb="19">
      <t>クブン</t>
    </rPh>
    <rPh sb="20" eb="22">
      <t>ヘンコウ</t>
    </rPh>
    <rPh sb="32" eb="33">
      <t>ア</t>
    </rPh>
    <rPh sb="40" eb="41">
      <t>ネン</t>
    </rPh>
    <rPh sb="42" eb="44">
      <t>ガツキ</t>
    </rPh>
    <rPh sb="45" eb="47">
      <t>ジッセキ</t>
    </rPh>
    <rPh sb="47" eb="48">
      <t>チ</t>
    </rPh>
    <rPh sb="49" eb="52">
      <t>シンクブン</t>
    </rPh>
    <rPh sb="53" eb="54">
      <t>ク</t>
    </rPh>
    <rPh sb="55" eb="56">
      <t>カ</t>
    </rPh>
    <rPh sb="58" eb="60">
      <t>ヒョウジ</t>
    </rPh>
    <phoneticPr fontId="2"/>
  </si>
  <si>
    <t>2023年3月期から、従来用途別売上高の開示に含めていなかった売上高を集計対象に含めたことにより、2022年3月期の新区分と旧区分で売上高の数字に差が生じております。</t>
    <rPh sb="4" eb="5">
      <t>ネン</t>
    </rPh>
    <rPh sb="6" eb="8">
      <t>ガツキ</t>
    </rPh>
    <rPh sb="13" eb="15">
      <t>ヨウト</t>
    </rPh>
    <rPh sb="58" eb="61">
      <t>シンクブン</t>
    </rPh>
    <rPh sb="62" eb="65">
      <t>キュウクブン</t>
    </rPh>
    <phoneticPr fontId="1"/>
  </si>
  <si>
    <t>The classification of sales by application has been changed since the fiscal year ended March 31, 2023. Accordingly, actual figures for the fiscal year ended March 31, 2022 have been reclassified into new categories.</t>
    <phoneticPr fontId="1"/>
  </si>
  <si>
    <t>Beginning in the fiscal year ended March 31, 2023, sales figures for the new and old categories for the fiscal year ended March 31, 2022 are different because sales figures that were not previously included in the disclosures of sales by application are included in the calculation.</t>
    <phoneticPr fontId="1"/>
  </si>
  <si>
    <t>2023年3月期から、従来地域別売上高の開示に含めていなかった売上高を集計対象に含めたことにより、2022年3月期の新区分と旧区分で売上高の数字に差が生じております。</t>
    <rPh sb="4" eb="5">
      <t>ネン</t>
    </rPh>
    <rPh sb="6" eb="8">
      <t>ガツキ</t>
    </rPh>
    <rPh sb="13" eb="15">
      <t>チイキ</t>
    </rPh>
    <rPh sb="15" eb="16">
      <t>ベツ</t>
    </rPh>
    <rPh sb="58" eb="61">
      <t>シンクブン</t>
    </rPh>
    <rPh sb="62" eb="65">
      <t>キュウクブン</t>
    </rPh>
    <phoneticPr fontId="1"/>
  </si>
  <si>
    <t>2023年３月期より事業別セグメントを変更しております。それに合わせて2022年3月期の実績値も新セグメントに組み替えて表示しております。</t>
    <rPh sb="4" eb="5">
      <t>ネン</t>
    </rPh>
    <rPh sb="6" eb="8">
      <t>ガツキ</t>
    </rPh>
    <rPh sb="10" eb="13">
      <t>ジギョウベツ</t>
    </rPh>
    <rPh sb="19" eb="21">
      <t>ヘンコウ</t>
    </rPh>
    <rPh sb="31" eb="32">
      <t>ア</t>
    </rPh>
    <rPh sb="39" eb="40">
      <t>ネン</t>
    </rPh>
    <rPh sb="41" eb="43">
      <t>ガツキ</t>
    </rPh>
    <rPh sb="44" eb="46">
      <t>ジッセキ</t>
    </rPh>
    <rPh sb="46" eb="47">
      <t>チ</t>
    </rPh>
    <rPh sb="48" eb="49">
      <t>シン</t>
    </rPh>
    <rPh sb="55" eb="56">
      <t>ク</t>
    </rPh>
    <rPh sb="57" eb="58">
      <t>カ</t>
    </rPh>
    <rPh sb="60" eb="62">
      <t>ヒョウジ</t>
    </rPh>
    <phoneticPr fontId="2"/>
  </si>
  <si>
    <t>デバイス ・モジュール
Devices/Module</t>
    <phoneticPr fontId="2"/>
  </si>
  <si>
    <t>各区分に属する主な製品又は事業
　（１）コンポーネント 　　　　　 ・・・ コンデンサ、インダクタ、ＥＭＩ除去フィルタなど
　（２）デバイス・モジュール　　 ・・・ 高周波モジュール、樹脂多層基板、コネクティビティモジュール、表面波フィルタ、リチウムイオン二次電池、電源モジュール、センサなど
　（３）その他　　　　　　　　 　 ・・・ ソリューションビジネス、ヘルスケア機器、機器製作など</t>
    <rPh sb="0" eb="1">
      <t>カク</t>
    </rPh>
    <rPh sb="1" eb="3">
      <t>クブン</t>
    </rPh>
    <rPh sb="4" eb="5">
      <t>ゾク</t>
    </rPh>
    <rPh sb="7" eb="8">
      <t>オモ</t>
    </rPh>
    <rPh sb="9" eb="11">
      <t>セイヒン</t>
    </rPh>
    <rPh sb="11" eb="12">
      <t>マタ</t>
    </rPh>
    <rPh sb="13" eb="15">
      <t>ジギョウ</t>
    </rPh>
    <rPh sb="92" eb="98">
      <t>ジュシタソウキバン</t>
    </rPh>
    <rPh sb="133" eb="135">
      <t>デンゲン</t>
    </rPh>
    <rPh sb="153" eb="154">
      <t>タ</t>
    </rPh>
    <rPh sb="186" eb="188">
      <t>キキ</t>
    </rPh>
    <rPh sb="189" eb="193">
      <t>キキセイサク</t>
    </rPh>
    <phoneticPr fontId="2"/>
  </si>
  <si>
    <t>Major products and businesses included in the operating segments.
   (1) Components : Capacitors, Inductors, EMI Filters
   (2) Devices/Module : High-frequency modules, Multilayer resin substrates, Connectivity modules, SAW filters, Lithium-ion secondary batteries, Power supplies modules, Sensors
   (3) Others : Sales of software, Welfare services, Machinery manufacturing</t>
    <phoneticPr fontId="2"/>
  </si>
  <si>
    <t>Note 4 :</t>
    <phoneticPr fontId="1"/>
  </si>
  <si>
    <t>2023年３月期より当第１四半期連結累計期間より、表示する利益区分を「事業利益」から「営業利益」に変更しております。この変更に伴い、全社的な管理部門の収益、費用及び基礎研究費について、「本社部門費」として表示する方法から、各セグメントに配賦する方法に変更しております。</t>
    <rPh sb="4" eb="5">
      <t>ネン</t>
    </rPh>
    <rPh sb="6" eb="8">
      <t>ガツキ</t>
    </rPh>
    <phoneticPr fontId="2"/>
  </si>
  <si>
    <t>We have changed classifications of income on represents from “segment income” to “operating income” from the fisical year ended March 31, 2023. Accordingly, income (expenses) of headquarters functions and fundamental research, which were initially represented as “Corporate expenses,” have been recorded in each respective segment.</t>
    <phoneticPr fontId="1"/>
  </si>
  <si>
    <t>Inventories turnover＝　Net sales / Inventories(as of the end of the fisical year)</t>
    <phoneticPr fontId="1"/>
  </si>
  <si>
    <t>Current portion of bonds</t>
    <phoneticPr fontId="1"/>
  </si>
  <si>
    <t>デバイス・モジュール計</t>
    <rPh sb="10" eb="11">
      <t>ケイ</t>
    </rPh>
    <phoneticPr fontId="1"/>
  </si>
  <si>
    <t>Components</t>
    <phoneticPr fontId="1"/>
  </si>
  <si>
    <t>Devices and Modules</t>
    <phoneticPr fontId="1"/>
  </si>
  <si>
    <t>■用途別売上高  Sales by Application</t>
    <rPh sb="1" eb="3">
      <t>ヨウト</t>
    </rPh>
    <rPh sb="4" eb="7">
      <t>ウリアゲダカ</t>
    </rPh>
    <phoneticPr fontId="21"/>
  </si>
  <si>
    <t>用途別売上高  Sales by Application</t>
    <rPh sb="0" eb="2">
      <t>ヨウト</t>
    </rPh>
    <rPh sb="2" eb="3">
      <t>ベツ</t>
    </rPh>
    <rPh sb="3" eb="5">
      <t>ウリアゲ</t>
    </rPh>
    <rPh sb="5" eb="6">
      <t>ダカ</t>
    </rPh>
    <phoneticPr fontId="21"/>
  </si>
  <si>
    <t>-</t>
    <phoneticPr fontId="1"/>
  </si>
  <si>
    <t>2022第1四半期</t>
  </si>
  <si>
    <t>2022第2四半期</t>
  </si>
  <si>
    <t>2022上期</t>
  </si>
  <si>
    <t>2022第3四半期</t>
  </si>
  <si>
    <t>2022第4四半期</t>
  </si>
  <si>
    <t>2022下期</t>
  </si>
  <si>
    <t>2023第1四半期</t>
  </si>
  <si>
    <t>2023第2四半期</t>
  </si>
  <si>
    <t>2023上期</t>
  </si>
  <si>
    <t>2023第3四半期</t>
  </si>
  <si>
    <t>2023第4四半期</t>
  </si>
  <si>
    <t>2023下期</t>
  </si>
  <si>
    <t>Average exchange rate(JPY/USD)</t>
    <phoneticPr fontId="1"/>
  </si>
  <si>
    <t>Dividend per Share (Yen)</t>
    <phoneticPr fontId="1"/>
  </si>
  <si>
    <t>Interim Dividend (Yen)</t>
    <phoneticPr fontId="1"/>
  </si>
  <si>
    <t>Year-end Dividend (Yen)</t>
    <phoneticPr fontId="1"/>
  </si>
  <si>
    <t>Basic Earnings per Share (Yen)</t>
    <phoneticPr fontId="1"/>
  </si>
  <si>
    <t>(2023年4月4日現在)
As of April 4, 2023</t>
    <rPh sb="5" eb="6">
      <t>ネン</t>
    </rPh>
    <rPh sb="7" eb="8">
      <t>ガツ</t>
    </rPh>
    <rPh sb="9" eb="10">
      <t>ニチ</t>
    </rPh>
    <rPh sb="10" eb="12">
      <t>ゲンザイ</t>
    </rPh>
    <phoneticPr fontId="1"/>
  </si>
  <si>
    <t>Beginning in the fiscal year ended March 31, 2023, sales figures for the new and old categories for the fiscal year ended March 31, 2022 are different because sales figures that were not previously included in the disclosures of sales by area are included in the calculation.</t>
    <phoneticPr fontId="1"/>
  </si>
  <si>
    <t>Operating segments has been changed since the fiscal year ended March 31, 2023. Accordingly, actual figures for the fiscal year ended March 31, 2022 have been reclassified into new segments.</t>
    <phoneticPr fontId="1"/>
  </si>
  <si>
    <t>Operating segments and classifications of sales in operating segments have been changed since the fiscal year ended March 31, 2023. Accordingly, actual figures for the fiscal year ended March 31, 2022 have been reclassified into new segments.</t>
    <phoneticPr fontId="1"/>
  </si>
  <si>
    <t>Sales in the old and new segments for the year ended March 31, 2022 are different because, from March 31, 2023, Operating segment sales that were not previously included in the disclosures of sales by product are recorded.</t>
    <phoneticPr fontId="1"/>
  </si>
  <si>
    <t>現金及び現金同等物の期末残高</t>
    <phoneticPr fontId="1"/>
  </si>
  <si>
    <t>Cash and cash equivalents at end of year</t>
    <phoneticPr fontId="1"/>
  </si>
  <si>
    <t>BBR</t>
  </si>
  <si>
    <t>BBR</t>
    <phoneticPr fontId="1"/>
  </si>
  <si>
    <t>Total shareholders return= (Share price (as of the end of the fisical year) + Annual dividends per share (accumulated from FY2013 to each fisical year)) / Share price(as of the end of FY2012)</t>
    <phoneticPr fontId="1"/>
  </si>
  <si>
    <t>5,762,000</t>
  </si>
  <si>
    <t>68</t>
  </si>
  <si>
    <t>66</t>
  </si>
  <si>
    <t>77</t>
  </si>
  <si>
    <t>75</t>
  </si>
  <si>
    <t>21</t>
  </si>
  <si>
    <t>9</t>
  </si>
  <si>
    <t>17</t>
  </si>
  <si>
    <t>11</t>
  </si>
  <si>
    <t>12</t>
  </si>
  <si>
    <t>13</t>
  </si>
  <si>
    <t>7</t>
  </si>
  <si>
    <t>0</t>
  </si>
  <si>
    <t>1</t>
  </si>
  <si>
    <t>2,466,000</t>
  </si>
  <si>
    <t>2,356,000</t>
  </si>
  <si>
    <t>2,564,000</t>
  </si>
  <si>
    <t>2,786,000</t>
  </si>
  <si>
    <t>0.9</t>
  </si>
  <si>
    <t>1.5</t>
  </si>
  <si>
    <t>15.4</t>
  </si>
  <si>
    <t>21.3</t>
  </si>
  <si>
    <t>（2023年6月29日時点）
(As of June 29, 2023)</t>
    <phoneticPr fontId="1"/>
  </si>
  <si>
    <t>6,074,000</t>
  </si>
  <si>
    <t>312,000</t>
  </si>
  <si>
    <t>260,000</t>
  </si>
  <si>
    <t>1,320,000</t>
  </si>
  <si>
    <t>1,140,000</t>
  </si>
  <si>
    <t>4,442,000</t>
  </si>
  <si>
    <t>4,362,000</t>
  </si>
  <si>
    <t>2,530,000</t>
  </si>
  <si>
    <t>519,000</t>
  </si>
  <si>
    <t>経験者採用人数
Number of mid-career hires</t>
    <phoneticPr fontId="1"/>
  </si>
  <si>
    <t>株主総利回り＝　(各事業年度末尾の株価＋2013年３月期から各事業年度までの一株当たり配当金の累計額) / 2012年3月期の期末株価</t>
    <rPh sb="0" eb="2">
      <t>カブヌシ</t>
    </rPh>
    <rPh sb="2" eb="5">
      <t>ソウリマワ</t>
    </rPh>
    <rPh sb="9" eb="14">
      <t>カクジギョウネンド</t>
    </rPh>
    <rPh sb="14" eb="16">
      <t>マツビ</t>
    </rPh>
    <rPh sb="17" eb="19">
      <t>カブカ</t>
    </rPh>
    <rPh sb="24" eb="25">
      <t>ネン</t>
    </rPh>
    <rPh sb="26" eb="28">
      <t>ガツキ</t>
    </rPh>
    <rPh sb="30" eb="35">
      <t>カクジギョウネンド</t>
    </rPh>
    <rPh sb="38" eb="40">
      <t>ヒトカブ</t>
    </rPh>
    <rPh sb="40" eb="41">
      <t>ア</t>
    </rPh>
    <rPh sb="43" eb="46">
      <t>ハイトウキン</t>
    </rPh>
    <rPh sb="47" eb="49">
      <t>ルイケイ</t>
    </rPh>
    <rPh sb="49" eb="50">
      <t>ガク</t>
    </rPh>
    <rPh sb="58" eb="59">
      <t>ネン</t>
    </rPh>
    <rPh sb="60" eb="62">
      <t>ガツキ</t>
    </rPh>
    <rPh sb="63" eb="67">
      <t>キマツカブカ</t>
    </rPh>
    <phoneticPr fontId="1"/>
  </si>
  <si>
    <t> 2,665,000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</si>
</sst>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Red]\-#,##0.0"/>
    <numFmt numFmtId="177" formatCode="#,##0;\(#,##0\)"/>
    <numFmt numFmtId="178" formatCode="\&lt;#,##0.0\&gt;;\&lt;&quot;△ &quot;#,##0.0\&gt;"/>
    <numFmt numFmtId="179" formatCode="#,##0;&quot;△ &quot;#,##0"/>
    <numFmt numFmtId="180" formatCode="\&lt;#,##0.0\&gt;;\&lt;\(#,##0.0\)\&gt;"/>
    <numFmt numFmtId="181" formatCode="\&lt;#,##0.0\&gt;;\&lt;&quot;△ &quot;#,##0.0\&gt;;\&lt;@\&gt;"/>
    <numFmt numFmtId="182" formatCode="0.0"/>
    <numFmt numFmtId="183" formatCode="#,##0.0;&quot;▲ &quot;#,##0.0"/>
    <numFmt numFmtId="184" formatCode="0.0%"/>
    <numFmt numFmtId="185" formatCode="#,##0.0;&quot;△ &quot;#,##0.0"/>
    <numFmt numFmtId="186" formatCode="0.0_ "/>
    <numFmt numFmtId="187" formatCode="[$-F800]dddd\,\ mmmm\ dd\,\ yyyy"/>
    <numFmt numFmtId="188" formatCode="\(0.0%\)"/>
    <numFmt numFmtId="189" formatCode="#,##0.0;\(#,##0.0\)"/>
    <numFmt numFmtId="190" formatCode="[$-409]mmmm\ d\,\ yyyy;@"/>
    <numFmt numFmtId="191" formatCode="#,##0;&quot;▲ &quot;#,##0"/>
    <numFmt numFmtId="192" formatCode="\&lt;#,##0.0\&gt;;\&lt;&quot;(&quot;#,##0.0&quot;)&quot;\&gt;"/>
  </numFmts>
  <fonts count="72">
    <font>
      <sz val="11"/>
      <color theme="1"/>
      <name val="Meiryo"/>
      <family val="2"/>
      <charset val="128"/>
      <scheme val="minor"/>
    </font>
    <font>
      <sz val="6"/>
      <name val="Meiryo"/>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b/>
      <sz val="14"/>
      <name val="Arial"/>
      <family val="2"/>
    </font>
    <font>
      <sz val="11"/>
      <color theme="1"/>
      <name val="Meiryo"/>
      <family val="2"/>
      <charset val="128"/>
      <scheme val="minor"/>
    </font>
    <font>
      <sz val="10"/>
      <name val="Meiryo UI"/>
      <family val="3"/>
      <charset val="128"/>
    </font>
    <font>
      <sz val="11"/>
      <color theme="1"/>
      <name val="Meiryo"/>
      <family val="3"/>
      <charset val="128"/>
      <scheme val="minor"/>
    </font>
    <font>
      <sz val="11"/>
      <color indexed="8"/>
      <name val="ＭＳ Ｐゴシック"/>
      <family val="3"/>
      <charset val="128"/>
    </font>
    <font>
      <sz val="11"/>
      <name val="ＭＳ Ｐゴシック"/>
      <family val="3"/>
      <charset val="128"/>
    </font>
    <font>
      <sz val="14"/>
      <name val="Terminal"/>
      <family val="3"/>
      <charset val="255"/>
    </font>
    <font>
      <sz val="7"/>
      <name val="ＭＳ Ｐゴシック"/>
      <family val="3"/>
      <charset val="128"/>
    </font>
    <font>
      <sz val="11"/>
      <name val="ＭＳ ゴシック"/>
      <family val="3"/>
      <charset val="128"/>
    </font>
    <font>
      <sz val="11"/>
      <name val="ＭＳ 明朝"/>
      <family val="1"/>
      <charset val="128"/>
    </font>
    <font>
      <sz val="7"/>
      <name val="Terminal"/>
      <family val="3"/>
      <charset val="255"/>
    </font>
    <font>
      <b/>
      <sz val="9"/>
      <color indexed="81"/>
      <name val="ＭＳ Ｐゴシック"/>
      <family val="3"/>
      <charset val="128"/>
    </font>
    <font>
      <sz val="9"/>
      <color theme="1"/>
      <name val="Meiryo"/>
      <family val="3"/>
      <charset val="128"/>
      <scheme val="minor"/>
    </font>
    <font>
      <u/>
      <sz val="11"/>
      <color theme="10"/>
      <name val="Meiryo"/>
      <family val="2"/>
      <charset val="128"/>
      <scheme val="minor"/>
    </font>
    <font>
      <sz val="9"/>
      <color indexed="81"/>
      <name val="ＭＳ Ｐゴシック"/>
      <family val="3"/>
      <charset val="128"/>
    </font>
    <font>
      <sz val="6"/>
      <name val="ＭＳ 明朝"/>
      <family val="1"/>
      <charset val="128"/>
    </font>
    <font>
      <sz val="6"/>
      <name val="ＭＳ Ｐ明朝"/>
      <family val="1"/>
      <charset val="128"/>
    </font>
    <font>
      <b/>
      <sz val="9"/>
      <name val="ＭＳ Ｐゴシック"/>
      <family val="3"/>
      <charset val="128"/>
    </font>
    <font>
      <sz val="14"/>
      <color rgb="FF333333"/>
      <name val="Meiryo UI"/>
      <family val="3"/>
      <charset val="128"/>
    </font>
    <font>
      <b/>
      <sz val="22"/>
      <color theme="8"/>
      <name val="Meiryo UI"/>
      <family val="3"/>
      <charset val="128"/>
    </font>
    <font>
      <b/>
      <sz val="10"/>
      <color rgb="FF333333"/>
      <name val="Meiryo UI"/>
      <family val="3"/>
      <charset val="128"/>
    </font>
    <font>
      <b/>
      <sz val="10"/>
      <color theme="1"/>
      <name val="Meiryo UI"/>
      <family val="3"/>
      <charset val="128"/>
    </font>
    <font>
      <sz val="10"/>
      <color rgb="FF333333"/>
      <name val="Meiryo UI"/>
      <family val="3"/>
      <charset val="128"/>
    </font>
    <font>
      <sz val="10"/>
      <color theme="1"/>
      <name val="Meiryo UI"/>
      <family val="3"/>
      <charset val="128"/>
    </font>
    <font>
      <sz val="10"/>
      <color rgb="FF0070C0"/>
      <name val="Meiryo UI"/>
      <family val="3"/>
      <charset val="128"/>
    </font>
    <font>
      <sz val="6"/>
      <name val="Meiryo"/>
      <family val="3"/>
      <charset val="128"/>
    </font>
    <font>
      <u/>
      <sz val="10"/>
      <color theme="10"/>
      <name val="Meiryo UI"/>
      <family val="3"/>
      <charset val="128"/>
    </font>
    <font>
      <b/>
      <sz val="10"/>
      <name val="Meiryo UI"/>
      <family val="3"/>
      <charset val="128"/>
    </font>
    <font>
      <b/>
      <sz val="14"/>
      <name val="Meiryo UI"/>
      <family val="3"/>
      <charset val="128"/>
    </font>
    <font>
      <sz val="10"/>
      <color rgb="FFFF0000"/>
      <name val="Meiryo UI"/>
      <family val="3"/>
      <charset val="128"/>
    </font>
    <font>
      <sz val="14"/>
      <name val="Meiryo UI"/>
      <family val="3"/>
      <charset val="128"/>
    </font>
    <font>
      <b/>
      <sz val="12"/>
      <name val="Meiryo UI"/>
      <family val="3"/>
      <charset val="128"/>
    </font>
    <font>
      <b/>
      <sz val="10"/>
      <color theme="0"/>
      <name val="Meiryo UI"/>
      <family val="3"/>
      <charset val="128"/>
    </font>
    <font>
      <sz val="9"/>
      <color rgb="FF000000"/>
      <name val="Meiryo UI"/>
      <family val="3"/>
      <charset val="128"/>
    </font>
    <font>
      <b/>
      <sz val="9"/>
      <color rgb="FF000000"/>
      <name val="Meiryo UI"/>
      <family val="3"/>
      <charset val="128"/>
    </font>
    <font>
      <sz val="9"/>
      <color theme="0"/>
      <name val="Meiryo UI"/>
      <family val="3"/>
      <charset val="128"/>
    </font>
    <font>
      <sz val="10"/>
      <color rgb="FF000000"/>
      <name val="Meiryo UI"/>
      <family val="3"/>
      <charset val="128"/>
    </font>
    <font>
      <sz val="11"/>
      <color theme="1"/>
      <name val="Meiryo UI"/>
      <family val="3"/>
      <charset val="128"/>
    </font>
    <font>
      <sz val="9"/>
      <color theme="1"/>
      <name val="Meiryo UI"/>
      <family val="3"/>
      <charset val="128"/>
    </font>
    <font>
      <sz val="8"/>
      <color theme="1"/>
      <name val="Meiryo UI"/>
      <family val="3"/>
      <charset val="128"/>
    </font>
    <font>
      <sz val="7"/>
      <color theme="1"/>
      <name val="Meiryo UI"/>
      <family val="3"/>
      <charset val="128"/>
    </font>
    <font>
      <sz val="10"/>
      <color theme="0"/>
      <name val="Meiryo UI"/>
      <family val="3"/>
      <charset val="128"/>
    </font>
    <font>
      <b/>
      <sz val="12"/>
      <color rgb="FFF5002F"/>
      <name val="Meiryo UI"/>
      <family val="3"/>
      <charset val="128"/>
    </font>
    <font>
      <b/>
      <sz val="14"/>
      <color rgb="FFF5002F"/>
      <name val="Meiryo UI"/>
      <family val="3"/>
      <charset val="128"/>
    </font>
    <font>
      <sz val="14"/>
      <color rgb="FFF5002F"/>
      <name val="Meiryo UI"/>
      <family val="3"/>
      <charset val="128"/>
    </font>
    <font>
      <b/>
      <sz val="10"/>
      <color rgb="FFF5002F"/>
      <name val="Meiryo UI"/>
      <family val="3"/>
      <charset val="128"/>
    </font>
    <font>
      <sz val="10"/>
      <color rgb="FFF5002F"/>
      <name val="Meiryo UI"/>
      <family val="3"/>
      <charset val="128"/>
    </font>
    <font>
      <b/>
      <sz val="14"/>
      <color rgb="FFFF0000"/>
      <name val="Meiryo UI"/>
      <family val="3"/>
      <charset val="128"/>
    </font>
    <font>
      <sz val="11"/>
      <color rgb="FFFF0000"/>
      <name val="Meiryo UI"/>
      <family val="3"/>
      <charset val="128"/>
    </font>
    <font>
      <sz val="8"/>
      <name val="Meiryo UI"/>
      <family val="3"/>
      <charset val="128"/>
    </font>
    <font>
      <sz val="11"/>
      <name val="Meiryo UI"/>
      <family val="3"/>
      <charset val="128"/>
    </font>
    <font>
      <vertAlign val="subscript"/>
      <sz val="10"/>
      <name val="Meiryo UI"/>
      <family val="3"/>
      <charset val="128"/>
    </font>
    <font>
      <sz val="11"/>
      <color theme="0"/>
      <name val="Meiryo UI"/>
      <family val="3"/>
      <charset val="128"/>
    </font>
    <font>
      <sz val="10"/>
      <color rgb="FF222222"/>
      <name val="Meiryo UI"/>
      <family val="3"/>
      <charset val="128"/>
    </font>
    <font>
      <b/>
      <i/>
      <sz val="24"/>
      <name val="Meiryo UI"/>
      <family val="3"/>
      <charset val="128"/>
    </font>
    <font>
      <b/>
      <i/>
      <sz val="20"/>
      <name val="Meiryo UI"/>
      <family val="3"/>
      <charset val="128"/>
    </font>
    <font>
      <b/>
      <i/>
      <sz val="10"/>
      <name val="Meiryo UI"/>
      <family val="3"/>
      <charset val="128"/>
    </font>
    <font>
      <b/>
      <sz val="18"/>
      <name val="Meiryo UI"/>
      <family val="3"/>
      <charset val="128"/>
    </font>
    <font>
      <b/>
      <sz val="18"/>
      <color theme="1"/>
      <name val="Meiryo UI"/>
      <family val="3"/>
      <charset val="128"/>
    </font>
    <font>
      <b/>
      <u/>
      <sz val="18"/>
      <color theme="1"/>
      <name val="Meiryo UI"/>
      <family val="3"/>
      <charset val="128"/>
    </font>
    <font>
      <b/>
      <u/>
      <sz val="18"/>
      <color theme="1"/>
      <name val="Meiryo"/>
      <family val="3"/>
      <charset val="128"/>
      <scheme val="minor"/>
    </font>
    <font>
      <sz val="6"/>
      <name val="ＭＳ Ｐゴシック"/>
      <family val="2"/>
      <charset val="128"/>
    </font>
    <font>
      <b/>
      <sz val="10"/>
      <color theme="0" tint="-4.9989318521683403E-2"/>
      <name val="Meiryo UI"/>
      <family val="3"/>
      <charset val="128"/>
    </font>
    <font>
      <b/>
      <sz val="9"/>
      <color theme="0"/>
      <name val="Meiryo UI"/>
      <family val="3"/>
      <charset val="128"/>
    </font>
    <font>
      <b/>
      <u/>
      <sz val="18"/>
      <name val="Meiryo"/>
      <family val="3"/>
      <charset val="128"/>
      <scheme val="minor"/>
    </font>
    <font>
      <sz val="10"/>
      <name val="メイリオ"/>
      <family val="3"/>
      <charset val="128"/>
    </font>
    <font>
      <b/>
      <u/>
      <sz val="18"/>
      <name val="Meiryo UI"/>
      <family val="3"/>
      <charset val="128"/>
    </font>
  </fonts>
  <fills count="2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FFFFCC"/>
        <bgColor indexed="64"/>
      </patternFill>
    </fill>
    <fill>
      <patternFill patternType="solid">
        <fgColor rgb="FF525B5C"/>
        <bgColor indexed="64"/>
      </patternFill>
    </fill>
    <fill>
      <patternFill patternType="solid">
        <fgColor rgb="FFB6BDBE"/>
        <bgColor indexed="64"/>
      </patternFill>
    </fill>
    <fill>
      <patternFill patternType="solid">
        <fgColor rgb="FFFFFFFF"/>
        <bgColor indexed="64"/>
      </patternFill>
    </fill>
    <fill>
      <patternFill patternType="solid">
        <fgColor theme="3"/>
        <bgColor indexed="64"/>
      </patternFill>
    </fill>
    <fill>
      <patternFill patternType="solid">
        <fgColor rgb="FFFFFFCC"/>
        <bgColor rgb="FF000000"/>
      </patternFill>
    </fill>
    <fill>
      <patternFill patternType="solid">
        <fgColor rgb="FFB8E99F"/>
        <bgColor indexed="64"/>
      </patternFill>
    </fill>
    <fill>
      <patternFill patternType="solid">
        <fgColor rgb="FF6DE3FF"/>
        <bgColor indexed="64"/>
      </patternFill>
    </fill>
    <fill>
      <patternFill patternType="solid">
        <fgColor rgb="FF71E4FF"/>
        <bgColor indexed="64"/>
      </patternFill>
    </fill>
    <fill>
      <patternFill patternType="solid">
        <fgColor rgb="FFB5E89C"/>
        <bgColor indexed="64"/>
      </patternFill>
    </fill>
    <fill>
      <patternFill patternType="solid">
        <fgColor rgb="FF525B5C"/>
        <bgColor indexed="41"/>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34998626667073579"/>
        <bgColor indexed="41"/>
      </patternFill>
    </fill>
    <fill>
      <patternFill patternType="solid">
        <fgColor rgb="FFB0B8B8"/>
        <bgColor indexed="64"/>
      </patternFill>
    </fill>
  </fills>
  <borders count="10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hair">
        <color indexed="64"/>
      </bottom>
      <diagonal/>
    </border>
    <border>
      <left/>
      <right style="dashed">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style="dashed">
        <color indexed="64"/>
      </left>
      <right/>
      <top/>
      <bottom/>
      <diagonal/>
    </border>
    <border>
      <left style="dashed">
        <color indexed="64"/>
      </left>
      <right/>
      <top/>
      <bottom style="hair">
        <color indexed="64"/>
      </bottom>
      <diagonal/>
    </border>
    <border>
      <left style="dashed">
        <color indexed="64"/>
      </left>
      <right/>
      <top/>
      <bottom style="thin">
        <color indexed="64"/>
      </bottom>
      <diagonal/>
    </border>
    <border>
      <left style="dashed">
        <color indexed="64"/>
      </left>
      <right/>
      <top style="thin">
        <color indexed="64"/>
      </top>
      <bottom/>
      <diagonal/>
    </border>
    <border>
      <left/>
      <right style="dashed">
        <color indexed="64"/>
      </right>
      <top style="double">
        <color indexed="64"/>
      </top>
      <bottom/>
      <diagonal/>
    </border>
    <border>
      <left style="thin">
        <color indexed="64"/>
      </left>
      <right style="thin">
        <color indexed="64"/>
      </right>
      <top style="double">
        <color indexed="64"/>
      </top>
      <bottom/>
      <diagonal/>
    </border>
    <border>
      <left/>
      <right style="dashed">
        <color indexed="64"/>
      </right>
      <top/>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auto="1"/>
      </left>
      <right style="dashed">
        <color indexed="64"/>
      </right>
      <top style="thin">
        <color auto="1"/>
      </top>
      <bottom style="thin">
        <color indexed="64"/>
      </bottom>
      <diagonal/>
    </border>
    <border>
      <left/>
      <right style="dashed">
        <color indexed="64"/>
      </right>
      <top style="thin">
        <color auto="1"/>
      </top>
      <bottom style="thin">
        <color indexed="64"/>
      </bottom>
      <diagonal/>
    </border>
    <border>
      <left style="thin">
        <color indexed="64"/>
      </left>
      <right style="thin">
        <color indexed="64"/>
      </right>
      <top style="double">
        <color auto="1"/>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dashed">
        <color indexed="64"/>
      </left>
      <right/>
      <top style="double">
        <color indexed="64"/>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top/>
      <bottom style="thin">
        <color theme="1"/>
      </bottom>
      <diagonal/>
    </border>
    <border>
      <left/>
      <right/>
      <top style="thick">
        <color auto="1"/>
      </top>
      <bottom/>
      <diagonal/>
    </border>
    <border>
      <left style="thin">
        <color indexed="64"/>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hair">
        <color indexed="64"/>
      </left>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s>
  <cellStyleXfs count="31">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8" fillId="0" borderId="0">
      <alignment vertical="center"/>
    </xf>
    <xf numFmtId="0" fontId="9" fillId="0" borderId="0"/>
    <xf numFmtId="0" fontId="11" fillId="0" borderId="0"/>
    <xf numFmtId="38" fontId="13" fillId="0" borderId="0" applyFont="0" applyFill="0" applyBorder="0" applyAlignment="0" applyProtection="0"/>
    <xf numFmtId="9" fontId="11" fillId="0" borderId="0" applyFont="0" applyFill="0" applyBorder="0" applyAlignment="0" applyProtection="0">
      <alignment vertical="center"/>
    </xf>
    <xf numFmtId="0" fontId="14" fillId="0" borderId="0"/>
    <xf numFmtId="0" fontId="14" fillId="0" borderId="0"/>
    <xf numFmtId="0" fontId="10" fillId="0" borderId="0"/>
    <xf numFmtId="0" fontId="18" fillId="0" borderId="0" applyNumberFormat="0" applyFill="0" applyBorder="0" applyAlignment="0" applyProtection="0">
      <alignment vertical="center"/>
    </xf>
    <xf numFmtId="0" fontId="11" fillId="0" borderId="0"/>
    <xf numFmtId="38" fontId="8" fillId="0" borderId="0" applyFont="0" applyFill="0" applyBorder="0" applyAlignment="0" applyProtection="0">
      <alignment vertical="center"/>
    </xf>
    <xf numFmtId="0" fontId="14" fillId="0" borderId="0"/>
    <xf numFmtId="38" fontId="14"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9" fontId="14" fillId="0" borderId="0" applyFont="0" applyFill="0" applyBorder="0" applyAlignment="0" applyProtection="0"/>
    <xf numFmtId="0" fontId="17" fillId="0" borderId="0">
      <alignment vertical="center"/>
    </xf>
    <xf numFmtId="0" fontId="11" fillId="0" borderId="0"/>
    <xf numFmtId="0" fontId="18" fillId="0" borderId="0" applyNumberForma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6" fillId="0" borderId="0">
      <alignment vertical="center"/>
    </xf>
    <xf numFmtId="9" fontId="11" fillId="0" borderId="0" applyFont="0" applyFill="0" applyBorder="0" applyAlignment="0" applyProtection="0">
      <alignment vertical="center"/>
    </xf>
    <xf numFmtId="0" fontId="11" fillId="0" borderId="0"/>
    <xf numFmtId="0" fontId="6" fillId="0" borderId="0">
      <alignment vertical="center"/>
    </xf>
  </cellStyleXfs>
  <cellXfs count="995">
    <xf numFmtId="0" fontId="0" fillId="0" borderId="0" xfId="0">
      <alignment vertical="center"/>
    </xf>
    <xf numFmtId="0" fontId="28" fillId="4" borderId="56" xfId="0" applyFont="1" applyFill="1" applyBorder="1" applyAlignment="1">
      <alignment horizontal="center" vertical="center" wrapText="1"/>
    </xf>
    <xf numFmtId="0" fontId="28" fillId="0" borderId="0" xfId="0" applyFont="1">
      <alignment vertical="center"/>
    </xf>
    <xf numFmtId="0" fontId="7" fillId="2" borderId="0" xfId="1" applyFont="1" applyFill="1">
      <alignment vertical="center"/>
    </xf>
    <xf numFmtId="0" fontId="7" fillId="2" borderId="0" xfId="1" applyFont="1" applyFill="1" applyAlignment="1">
      <alignment vertical="center"/>
    </xf>
    <xf numFmtId="0" fontId="7" fillId="2" borderId="0" xfId="1" applyFont="1" applyFill="1" applyBorder="1">
      <alignment vertical="center"/>
    </xf>
    <xf numFmtId="0" fontId="32" fillId="2" borderId="0" xfId="1" applyFont="1" applyFill="1">
      <alignment vertical="center"/>
    </xf>
    <xf numFmtId="0" fontId="32" fillId="2" borderId="0" xfId="1" applyFont="1" applyFill="1" applyAlignment="1">
      <alignment vertical="center"/>
    </xf>
    <xf numFmtId="0" fontId="32" fillId="2" borderId="0" xfId="1" applyFont="1" applyFill="1" applyBorder="1">
      <alignment vertical="center"/>
    </xf>
    <xf numFmtId="0" fontId="7" fillId="2" borderId="43" xfId="1" applyFont="1" applyFill="1" applyBorder="1" applyAlignment="1">
      <alignment horizontal="center" vertical="center"/>
    </xf>
    <xf numFmtId="0" fontId="7" fillId="2" borderId="8" xfId="1" applyFont="1" applyFill="1" applyBorder="1" applyAlignment="1">
      <alignment horizontal="center" vertical="center"/>
    </xf>
    <xf numFmtId="178" fontId="7" fillId="2" borderId="0" xfId="1" applyNumberFormat="1" applyFont="1" applyFill="1" applyBorder="1" applyAlignment="1">
      <alignment vertical="center"/>
    </xf>
    <xf numFmtId="178" fontId="7" fillId="2" borderId="8" xfId="1" applyNumberFormat="1" applyFont="1" applyFill="1" applyBorder="1" applyAlignment="1">
      <alignment vertical="center"/>
    </xf>
    <xf numFmtId="179" fontId="7" fillId="2" borderId="0" xfId="1" applyNumberFormat="1" applyFont="1" applyFill="1" applyBorder="1" applyAlignment="1">
      <alignment horizontal="right" vertical="center"/>
    </xf>
    <xf numFmtId="179" fontId="7" fillId="2" borderId="0" xfId="1" applyNumberFormat="1" applyFont="1" applyFill="1" applyBorder="1" applyAlignment="1">
      <alignment vertical="center"/>
    </xf>
    <xf numFmtId="179" fontId="7" fillId="2" borderId="8" xfId="1" applyNumberFormat="1" applyFont="1" applyFill="1" applyBorder="1" applyAlignment="1">
      <alignment vertical="center"/>
    </xf>
    <xf numFmtId="0" fontId="7" fillId="2" borderId="44" xfId="1" applyFont="1" applyFill="1" applyBorder="1" applyAlignment="1">
      <alignment horizontal="center" vertical="center"/>
    </xf>
    <xf numFmtId="0" fontId="7" fillId="2" borderId="24" xfId="1" applyFont="1" applyFill="1" applyBorder="1" applyAlignment="1">
      <alignment horizontal="center" vertical="center"/>
    </xf>
    <xf numFmtId="179" fontId="7" fillId="2" borderId="23" xfId="1" applyNumberFormat="1" applyFont="1" applyFill="1" applyBorder="1" applyAlignment="1">
      <alignment vertical="center"/>
    </xf>
    <xf numFmtId="179" fontId="7" fillId="2" borderId="24" xfId="1" applyNumberFormat="1" applyFont="1" applyFill="1" applyBorder="1" applyAlignment="1">
      <alignment vertical="center"/>
    </xf>
    <xf numFmtId="0" fontId="7" fillId="12" borderId="43" xfId="1" applyFont="1" applyFill="1" applyBorder="1" applyAlignment="1">
      <alignment horizontal="center" vertical="center"/>
    </xf>
    <xf numFmtId="0" fontId="7" fillId="12" borderId="8" xfId="1" applyFont="1" applyFill="1" applyBorder="1" applyAlignment="1">
      <alignment horizontal="center" vertical="center"/>
    </xf>
    <xf numFmtId="178" fontId="7" fillId="12" borderId="0" xfId="1" applyNumberFormat="1" applyFont="1" applyFill="1" applyBorder="1" applyAlignment="1">
      <alignment vertical="center"/>
    </xf>
    <xf numFmtId="178" fontId="7" fillId="12" borderId="29" xfId="1" applyNumberFormat="1" applyFont="1" applyFill="1" applyBorder="1" applyAlignment="1">
      <alignment vertical="center"/>
    </xf>
    <xf numFmtId="178" fontId="7" fillId="12" borderId="30" xfId="1" applyNumberFormat="1" applyFont="1" applyFill="1" applyBorder="1" applyAlignment="1">
      <alignment vertical="center"/>
    </xf>
    <xf numFmtId="0" fontId="7" fillId="12" borderId="45" xfId="1" applyFont="1" applyFill="1" applyBorder="1" applyAlignment="1">
      <alignment horizontal="center" vertical="center"/>
    </xf>
    <xf numFmtId="0" fontId="7" fillId="12" borderId="7" xfId="1" applyFont="1" applyFill="1" applyBorder="1" applyAlignment="1">
      <alignment horizontal="center" vertical="center"/>
    </xf>
    <xf numFmtId="179" fontId="7" fillId="12" borderId="10" xfId="1" applyNumberFormat="1" applyFont="1" applyFill="1" applyBorder="1" applyAlignment="1">
      <alignment vertical="center"/>
    </xf>
    <xf numFmtId="179" fontId="7" fillId="12" borderId="7" xfId="1" applyNumberFormat="1" applyFont="1" applyFill="1" applyBorder="1" applyAlignment="1">
      <alignment vertical="center"/>
    </xf>
    <xf numFmtId="178" fontId="7" fillId="12" borderId="8" xfId="1" applyNumberFormat="1" applyFont="1" applyFill="1" applyBorder="1" applyAlignment="1">
      <alignment vertical="center"/>
    </xf>
    <xf numFmtId="179" fontId="7" fillId="12" borderId="10" xfId="1" applyNumberFormat="1" applyFont="1" applyFill="1" applyBorder="1">
      <alignment vertical="center"/>
    </xf>
    <xf numFmtId="179" fontId="7" fillId="12" borderId="7" xfId="1" applyNumberFormat="1" applyFont="1" applyFill="1" applyBorder="1">
      <alignment vertical="center"/>
    </xf>
    <xf numFmtId="180" fontId="7" fillId="12" borderId="9" xfId="1" applyNumberFormat="1" applyFont="1" applyFill="1" applyBorder="1" applyAlignment="1">
      <alignment vertical="center"/>
    </xf>
    <xf numFmtId="180" fontId="7" fillId="12" borderId="5" xfId="1" applyNumberFormat="1" applyFont="1" applyFill="1" applyBorder="1" applyAlignment="1">
      <alignment vertical="center"/>
    </xf>
    <xf numFmtId="177" fontId="7" fillId="12" borderId="10" xfId="1" applyNumberFormat="1" applyFont="1" applyFill="1" applyBorder="1">
      <alignment vertical="center"/>
    </xf>
    <xf numFmtId="177" fontId="7" fillId="12" borderId="7" xfId="1" applyNumberFormat="1" applyFont="1" applyFill="1" applyBorder="1">
      <alignment vertical="center"/>
    </xf>
    <xf numFmtId="0" fontId="7" fillId="2" borderId="46" xfId="1" applyFont="1" applyFill="1" applyBorder="1" applyAlignment="1">
      <alignment horizontal="center" vertical="center"/>
    </xf>
    <xf numFmtId="0" fontId="7" fillId="2" borderId="5" xfId="1" applyFont="1" applyFill="1" applyBorder="1" applyAlignment="1">
      <alignment horizontal="center" vertical="center"/>
    </xf>
    <xf numFmtId="178" fontId="7" fillId="2" borderId="9" xfId="1" applyNumberFormat="1" applyFont="1" applyFill="1" applyBorder="1" applyAlignment="1">
      <alignment vertical="center"/>
    </xf>
    <xf numFmtId="178" fontId="7" fillId="2" borderId="5" xfId="1" applyNumberFormat="1" applyFont="1" applyFill="1" applyBorder="1" applyAlignment="1">
      <alignment vertical="center"/>
    </xf>
    <xf numFmtId="178" fontId="7" fillId="12" borderId="9" xfId="1" applyNumberFormat="1" applyFont="1" applyFill="1" applyBorder="1" applyAlignment="1">
      <alignment vertical="center"/>
    </xf>
    <xf numFmtId="178" fontId="7" fillId="12" borderId="5" xfId="1" applyNumberFormat="1" applyFont="1" applyFill="1" applyBorder="1" applyAlignment="1">
      <alignment vertical="center"/>
    </xf>
    <xf numFmtId="179" fontId="7" fillId="2" borderId="8" xfId="1" applyNumberFormat="1" applyFont="1" applyFill="1" applyBorder="1" applyAlignment="1">
      <alignment horizontal="right" vertical="center"/>
    </xf>
    <xf numFmtId="177" fontId="7" fillId="2" borderId="0" xfId="1" applyNumberFormat="1" applyFont="1" applyFill="1" applyBorder="1" applyAlignment="1">
      <alignment vertical="center"/>
    </xf>
    <xf numFmtId="177" fontId="7" fillId="2" borderId="8" xfId="1" applyNumberFormat="1" applyFont="1" applyFill="1" applyBorder="1" applyAlignment="1">
      <alignment vertical="center"/>
    </xf>
    <xf numFmtId="177" fontId="7" fillId="2" borderId="23" xfId="1" applyNumberFormat="1" applyFont="1" applyFill="1" applyBorder="1" applyAlignment="1">
      <alignment vertical="center"/>
    </xf>
    <xf numFmtId="177" fontId="7" fillId="2" borderId="24" xfId="1" applyNumberFormat="1" applyFont="1" applyFill="1" applyBorder="1" applyAlignment="1">
      <alignment vertical="center"/>
    </xf>
    <xf numFmtId="181" fontId="7" fillId="12" borderId="0" xfId="1" applyNumberFormat="1" applyFont="1" applyFill="1" applyBorder="1" applyAlignment="1">
      <alignment horizontal="right" vertical="center"/>
    </xf>
    <xf numFmtId="181" fontId="7" fillId="12" borderId="29" xfId="1" applyNumberFormat="1" applyFont="1" applyFill="1" applyBorder="1" applyAlignment="1">
      <alignment horizontal="right" vertical="center"/>
    </xf>
    <xf numFmtId="181" fontId="7" fillId="12" borderId="30" xfId="1" applyNumberFormat="1" applyFont="1" applyFill="1" applyBorder="1" applyAlignment="1">
      <alignment horizontal="right" vertical="center"/>
    </xf>
    <xf numFmtId="177" fontId="7" fillId="12" borderId="10" xfId="1" applyNumberFormat="1" applyFont="1" applyFill="1" applyBorder="1" applyAlignment="1">
      <alignment vertical="center"/>
    </xf>
    <xf numFmtId="177" fontId="7" fillId="12" borderId="7" xfId="1" applyNumberFormat="1" applyFont="1" applyFill="1" applyBorder="1" applyAlignment="1">
      <alignment vertical="center"/>
    </xf>
    <xf numFmtId="181" fontId="7" fillId="12" borderId="8" xfId="1" applyNumberFormat="1" applyFont="1" applyFill="1" applyBorder="1" applyAlignment="1">
      <alignment horizontal="right" vertical="center"/>
    </xf>
    <xf numFmtId="179" fontId="7" fillId="2" borderId="23" xfId="1" applyNumberFormat="1" applyFont="1" applyFill="1" applyBorder="1" applyAlignment="1">
      <alignment horizontal="right" vertical="center"/>
    </xf>
    <xf numFmtId="179" fontId="7" fillId="2" borderId="24" xfId="1" applyNumberFormat="1" applyFont="1" applyFill="1" applyBorder="1" applyAlignment="1">
      <alignment horizontal="right" vertical="center"/>
    </xf>
    <xf numFmtId="178" fontId="7" fillId="12" borderId="0" xfId="1" applyNumberFormat="1" applyFont="1" applyFill="1" applyBorder="1" applyAlignment="1">
      <alignment horizontal="right" vertical="center"/>
    </xf>
    <xf numFmtId="178" fontId="7" fillId="12" borderId="29" xfId="1" applyNumberFormat="1" applyFont="1" applyFill="1" applyBorder="1" applyAlignment="1">
      <alignment horizontal="right" vertical="center"/>
    </xf>
    <xf numFmtId="178" fontId="7" fillId="12" borderId="30" xfId="1" applyNumberFormat="1" applyFont="1" applyFill="1" applyBorder="1" applyAlignment="1">
      <alignment horizontal="right" vertical="center"/>
    </xf>
    <xf numFmtId="178" fontId="7" fillId="12" borderId="8" xfId="1" applyNumberFormat="1" applyFont="1" applyFill="1" applyBorder="1" applyAlignment="1">
      <alignment horizontal="right" vertical="center"/>
    </xf>
    <xf numFmtId="0" fontId="7" fillId="2" borderId="23" xfId="1" applyFont="1" applyFill="1" applyBorder="1">
      <alignment vertical="center"/>
    </xf>
    <xf numFmtId="0" fontId="7" fillId="2" borderId="23" xfId="1" applyFont="1" applyFill="1" applyBorder="1" applyAlignment="1">
      <alignment vertical="center"/>
    </xf>
    <xf numFmtId="0" fontId="7" fillId="0" borderId="0" xfId="14" applyFont="1"/>
    <xf numFmtId="0" fontId="7" fillId="0" borderId="0" xfId="14" applyFont="1" applyAlignment="1">
      <alignment horizontal="center"/>
    </xf>
    <xf numFmtId="38" fontId="7" fillId="0" borderId="0" xfId="8" applyFont="1" applyBorder="1" applyAlignment="1" applyProtection="1">
      <alignment horizontal="right"/>
      <protection locked="0"/>
    </xf>
    <xf numFmtId="38" fontId="7" fillId="0" borderId="0" xfId="8" applyFont="1" applyFill="1" applyBorder="1" applyAlignment="1" applyProtection="1">
      <alignment horizontal="right"/>
      <protection locked="0"/>
    </xf>
    <xf numFmtId="0" fontId="7" fillId="0" borderId="0" xfId="14" applyFont="1" applyAlignment="1">
      <alignment horizontal="center" vertical="center"/>
    </xf>
    <xf numFmtId="0" fontId="7" fillId="0" borderId="0" xfId="14" applyFont="1" applyAlignment="1">
      <alignment horizontal="center" wrapText="1"/>
    </xf>
    <xf numFmtId="38" fontId="7" fillId="0" borderId="23" xfId="8" applyFont="1" applyFill="1" applyBorder="1" applyAlignment="1"/>
    <xf numFmtId="40" fontId="7" fillId="0" borderId="0" xfId="15" applyNumberFormat="1" applyFont="1" applyFill="1" applyBorder="1" applyAlignment="1">
      <alignment horizontal="right"/>
    </xf>
    <xf numFmtId="0" fontId="7" fillId="0" borderId="0" xfId="14" applyFont="1" applyFill="1"/>
    <xf numFmtId="38" fontId="7" fillId="0" borderId="41" xfId="15" applyFont="1" applyFill="1" applyBorder="1" applyAlignment="1">
      <alignment horizontal="right"/>
    </xf>
    <xf numFmtId="0" fontId="7" fillId="4" borderId="0" xfId="14" applyFont="1" applyFill="1"/>
    <xf numFmtId="40" fontId="7" fillId="0" borderId="0" xfId="15" applyNumberFormat="1" applyFont="1" applyFill="1" applyBorder="1" applyAlignment="1">
      <alignment horizontal="center"/>
    </xf>
    <xf numFmtId="38" fontId="7" fillId="0" borderId="6" xfId="15" applyFont="1" applyFill="1" applyBorder="1" applyAlignment="1">
      <alignment horizontal="right"/>
    </xf>
    <xf numFmtId="0" fontId="7" fillId="0" borderId="0" xfId="16" applyFont="1"/>
    <xf numFmtId="38" fontId="7" fillId="0" borderId="0" xfId="8" quotePrefix="1" applyFont="1" applyFill="1" applyBorder="1" applyAlignment="1" applyProtection="1">
      <alignment vertical="center"/>
      <protection locked="0"/>
    </xf>
    <xf numFmtId="38" fontId="7" fillId="0" borderId="0" xfId="8" applyFont="1" applyFill="1" applyBorder="1" applyAlignment="1" applyProtection="1">
      <alignment vertical="center"/>
      <protection locked="0"/>
    </xf>
    <xf numFmtId="38" fontId="7" fillId="0" borderId="25" xfId="15" applyFont="1" applyFill="1" applyBorder="1" applyAlignment="1">
      <alignment horizontal="right"/>
    </xf>
    <xf numFmtId="38" fontId="7" fillId="0" borderId="31" xfId="15" applyFont="1" applyFill="1" applyBorder="1" applyAlignment="1">
      <alignment horizontal="right"/>
    </xf>
    <xf numFmtId="38" fontId="7" fillId="0" borderId="12" xfId="15" applyFont="1" applyFill="1" applyBorder="1" applyAlignment="1">
      <alignment horizontal="right"/>
    </xf>
    <xf numFmtId="0" fontId="7" fillId="4" borderId="0" xfId="14" applyFont="1" applyFill="1" applyAlignment="1">
      <alignment horizontal="center"/>
    </xf>
    <xf numFmtId="38" fontId="7" fillId="4" borderId="23" xfId="15" applyFont="1" applyFill="1" applyBorder="1" applyAlignment="1">
      <alignment horizontal="right"/>
    </xf>
    <xf numFmtId="38" fontId="7" fillId="0" borderId="23" xfId="15" applyFont="1" applyFill="1" applyBorder="1" applyAlignment="1">
      <alignment horizontal="right"/>
    </xf>
    <xf numFmtId="38" fontId="7" fillId="4" borderId="12" xfId="15" applyFont="1" applyFill="1" applyBorder="1" applyAlignment="1">
      <alignment horizontal="right"/>
    </xf>
    <xf numFmtId="38" fontId="7" fillId="4" borderId="6" xfId="15" applyFont="1" applyFill="1" applyBorder="1" applyAlignment="1">
      <alignment horizontal="right"/>
    </xf>
    <xf numFmtId="38" fontId="7" fillId="0" borderId="0" xfId="15" applyFont="1" applyFill="1" applyBorder="1" applyAlignment="1">
      <alignment horizontal="right"/>
    </xf>
    <xf numFmtId="38" fontId="7" fillId="4" borderId="0" xfId="15" applyFont="1" applyFill="1" applyBorder="1" applyAlignment="1">
      <alignment horizontal="right"/>
    </xf>
    <xf numFmtId="176" fontId="7" fillId="0" borderId="0" xfId="15" applyNumberFormat="1" applyFont="1" applyFill="1" applyBorder="1" applyAlignment="1">
      <alignment horizontal="right"/>
    </xf>
    <xf numFmtId="0" fontId="35" fillId="0" borderId="0" xfId="14" applyFont="1"/>
    <xf numFmtId="40" fontId="7" fillId="4" borderId="63" xfId="15" applyNumberFormat="1" applyFont="1" applyFill="1" applyBorder="1" applyAlignment="1">
      <alignment horizontal="right"/>
    </xf>
    <xf numFmtId="40" fontId="7" fillId="4" borderId="69" xfId="15" applyNumberFormat="1" applyFont="1" applyFill="1" applyBorder="1" applyAlignment="1">
      <alignment horizontal="right"/>
    </xf>
    <xf numFmtId="176" fontId="7" fillId="4" borderId="0" xfId="15" applyNumberFormat="1" applyFont="1" applyFill="1" applyBorder="1" applyAlignment="1">
      <alignment horizontal="right"/>
    </xf>
    <xf numFmtId="0" fontId="32" fillId="0" borderId="0" xfId="12" applyFont="1"/>
    <xf numFmtId="0" fontId="7" fillId="0" borderId="0" xfId="12" applyFont="1"/>
    <xf numFmtId="38" fontId="7" fillId="4" borderId="20" xfId="15" applyFont="1" applyFill="1" applyBorder="1" applyAlignment="1">
      <alignment horizontal="right"/>
    </xf>
    <xf numFmtId="176" fontId="7" fillId="4" borderId="72" xfId="15" applyNumberFormat="1" applyFont="1" applyFill="1" applyBorder="1" applyAlignment="1">
      <alignment horizontal="right"/>
    </xf>
    <xf numFmtId="38" fontId="7" fillId="0" borderId="20" xfId="15" applyFont="1" applyFill="1" applyBorder="1" applyAlignment="1">
      <alignment horizontal="right"/>
    </xf>
    <xf numFmtId="176" fontId="7" fillId="0" borderId="72" xfId="15" applyNumberFormat="1" applyFont="1" applyFill="1" applyBorder="1" applyAlignment="1">
      <alignment horizontal="right"/>
    </xf>
    <xf numFmtId="38" fontId="7" fillId="4" borderId="25" xfId="15" applyFont="1" applyFill="1" applyBorder="1" applyAlignment="1">
      <alignment horizontal="right"/>
    </xf>
    <xf numFmtId="176" fontId="7" fillId="4" borderId="73" xfId="15" applyNumberFormat="1" applyFont="1" applyFill="1" applyBorder="1" applyAlignment="1">
      <alignment horizontal="right"/>
    </xf>
    <xf numFmtId="176" fontId="7" fillId="0" borderId="73" xfId="15" applyNumberFormat="1" applyFont="1" applyFill="1" applyBorder="1" applyAlignment="1">
      <alignment horizontal="right"/>
    </xf>
    <xf numFmtId="38" fontId="7" fillId="4" borderId="31" xfId="15" applyFont="1" applyFill="1" applyBorder="1" applyAlignment="1">
      <alignment horizontal="right"/>
    </xf>
    <xf numFmtId="176" fontId="7" fillId="4" borderId="74" xfId="15" applyNumberFormat="1" applyFont="1" applyFill="1" applyBorder="1" applyAlignment="1">
      <alignment horizontal="right"/>
    </xf>
    <xf numFmtId="176" fontId="7" fillId="0" borderId="74" xfId="15" applyNumberFormat="1" applyFont="1" applyFill="1" applyBorder="1" applyAlignment="1">
      <alignment horizontal="right"/>
    </xf>
    <xf numFmtId="176" fontId="7" fillId="4" borderId="71" xfId="15" applyNumberFormat="1" applyFont="1" applyFill="1" applyBorder="1" applyAlignment="1">
      <alignment horizontal="right"/>
    </xf>
    <xf numFmtId="176" fontId="7" fillId="0" borderId="71" xfId="15" applyNumberFormat="1" applyFont="1" applyFill="1" applyBorder="1" applyAlignment="1">
      <alignment horizontal="right"/>
    </xf>
    <xf numFmtId="176" fontId="7" fillId="4" borderId="75" xfId="15" applyNumberFormat="1" applyFont="1" applyFill="1" applyBorder="1" applyAlignment="1">
      <alignment horizontal="right"/>
    </xf>
    <xf numFmtId="176" fontId="7" fillId="0" borderId="75" xfId="15" applyNumberFormat="1" applyFont="1" applyFill="1" applyBorder="1" applyAlignment="1">
      <alignment horizontal="right"/>
    </xf>
    <xf numFmtId="38" fontId="7" fillId="0" borderId="77" xfId="15" applyFont="1" applyFill="1" applyBorder="1" applyAlignment="1">
      <alignment horizontal="right"/>
    </xf>
    <xf numFmtId="176" fontId="7" fillId="0" borderId="78" xfId="15" applyNumberFormat="1" applyFont="1" applyFill="1" applyBorder="1" applyAlignment="1">
      <alignment horizontal="right"/>
    </xf>
    <xf numFmtId="176" fontId="7" fillId="0" borderId="79" xfId="15" applyNumberFormat="1" applyFont="1" applyFill="1" applyBorder="1" applyAlignment="1">
      <alignment horizontal="right"/>
    </xf>
    <xf numFmtId="38" fontId="7" fillId="0" borderId="80" xfId="15" applyFont="1" applyFill="1" applyBorder="1" applyAlignment="1">
      <alignment horizontal="right"/>
    </xf>
    <xf numFmtId="176" fontId="7" fillId="0" borderId="65" xfId="15" applyNumberFormat="1" applyFont="1" applyFill="1" applyBorder="1" applyAlignment="1">
      <alignment horizontal="right"/>
    </xf>
    <xf numFmtId="38" fontId="7" fillId="0" borderId="81" xfId="15" applyFont="1" applyFill="1" applyBorder="1" applyAlignment="1">
      <alignment horizontal="right"/>
    </xf>
    <xf numFmtId="176" fontId="7" fillId="0" borderId="70" xfId="15" applyNumberFormat="1" applyFont="1" applyFill="1" applyBorder="1" applyAlignment="1">
      <alignment horizontal="right"/>
    </xf>
    <xf numFmtId="38" fontId="7" fillId="0" borderId="82" xfId="15" applyFont="1" applyFill="1" applyBorder="1" applyAlignment="1">
      <alignment horizontal="right"/>
    </xf>
    <xf numFmtId="176" fontId="7" fillId="0" borderId="69" xfId="15" applyNumberFormat="1" applyFont="1" applyFill="1" applyBorder="1" applyAlignment="1">
      <alignment horizontal="right"/>
    </xf>
    <xf numFmtId="176" fontId="7" fillId="0" borderId="61" xfId="15" applyNumberFormat="1" applyFont="1" applyFill="1" applyBorder="1" applyAlignment="1">
      <alignment horizontal="right"/>
    </xf>
    <xf numFmtId="38" fontId="7" fillId="0" borderId="6" xfId="19" applyFont="1" applyFill="1" applyBorder="1"/>
    <xf numFmtId="0" fontId="28" fillId="0" borderId="0" xfId="5" applyFont="1" applyAlignment="1"/>
    <xf numFmtId="0" fontId="7" fillId="0" borderId="0" xfId="12" applyFont="1" applyAlignment="1">
      <alignment horizontal="right"/>
    </xf>
    <xf numFmtId="0" fontId="33" fillId="2" borderId="0" xfId="1" applyFont="1" applyFill="1">
      <alignment vertical="center"/>
    </xf>
    <xf numFmtId="0" fontId="7" fillId="2" borderId="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177" fontId="7" fillId="2" borderId="16" xfId="1" applyNumberFormat="1" applyFont="1" applyFill="1" applyBorder="1" applyAlignment="1">
      <alignment horizontal="right" vertical="center"/>
    </xf>
    <xf numFmtId="177" fontId="7" fillId="2" borderId="17" xfId="1" applyNumberFormat="1" applyFont="1" applyFill="1" applyBorder="1" applyAlignment="1">
      <alignment horizontal="right" vertical="center"/>
    </xf>
    <xf numFmtId="0" fontId="7" fillId="2" borderId="10" xfId="1" applyFont="1" applyFill="1" applyBorder="1" applyAlignment="1">
      <alignment horizontal="left" vertical="center"/>
    </xf>
    <xf numFmtId="0" fontId="7" fillId="2" borderId="7" xfId="1" applyFont="1" applyFill="1" applyBorder="1" applyAlignment="1">
      <alignment horizontal="left" vertical="center"/>
    </xf>
    <xf numFmtId="177" fontId="7" fillId="2" borderId="11" xfId="1" applyNumberFormat="1" applyFont="1" applyFill="1" applyBorder="1" applyAlignment="1">
      <alignment horizontal="right" vertical="center"/>
    </xf>
    <xf numFmtId="177" fontId="7" fillId="2" borderId="13" xfId="1" applyNumberFormat="1" applyFont="1" applyFill="1" applyBorder="1" applyAlignment="1">
      <alignment horizontal="right" vertical="center"/>
    </xf>
    <xf numFmtId="0" fontId="7" fillId="2" borderId="42" xfId="1" applyFont="1" applyFill="1" applyBorder="1" applyAlignment="1">
      <alignment vertical="center"/>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177" fontId="7" fillId="2" borderId="18" xfId="1" applyNumberFormat="1" applyFont="1" applyFill="1" applyBorder="1" applyAlignment="1">
      <alignment horizontal="right" vertical="center"/>
    </xf>
    <xf numFmtId="177" fontId="7" fillId="2" borderId="19" xfId="1" applyNumberFormat="1" applyFont="1" applyFill="1" applyBorder="1" applyAlignment="1">
      <alignment horizontal="right" vertical="center"/>
    </xf>
    <xf numFmtId="0" fontId="7" fillId="2" borderId="0" xfId="1" applyFont="1" applyFill="1" applyBorder="1" applyAlignment="1">
      <alignment horizontal="left" vertical="center"/>
    </xf>
    <xf numFmtId="0" fontId="7" fillId="2" borderId="8" xfId="1" applyFont="1" applyFill="1" applyBorder="1" applyAlignment="1">
      <alignment horizontal="left" vertical="center"/>
    </xf>
    <xf numFmtId="177" fontId="7" fillId="2" borderId="0" xfId="1" applyNumberFormat="1" applyFont="1" applyFill="1" applyBorder="1" applyAlignment="1">
      <alignment horizontal="right" vertical="center"/>
    </xf>
    <xf numFmtId="177" fontId="7" fillId="2" borderId="8" xfId="1" applyNumberFormat="1" applyFont="1" applyFill="1" applyBorder="1" applyAlignment="1">
      <alignment horizontal="right" vertical="center"/>
    </xf>
    <xf numFmtId="0" fontId="7" fillId="2" borderId="41" xfId="1" applyFont="1" applyFill="1" applyBorder="1" applyAlignment="1">
      <alignment vertical="center"/>
    </xf>
    <xf numFmtId="0" fontId="7" fillId="2" borderId="23" xfId="1" applyFont="1" applyFill="1" applyBorder="1" applyAlignment="1">
      <alignment horizontal="left" vertical="center"/>
    </xf>
    <xf numFmtId="0" fontId="7" fillId="2" borderId="24" xfId="1" applyFont="1" applyFill="1" applyBorder="1" applyAlignment="1">
      <alignment horizontal="left" vertical="center"/>
    </xf>
    <xf numFmtId="177" fontId="7" fillId="2" borderId="23" xfId="1" applyNumberFormat="1" applyFont="1" applyFill="1" applyBorder="1" applyAlignment="1">
      <alignment horizontal="right" vertical="center"/>
    </xf>
    <xf numFmtId="177" fontId="7" fillId="2" borderId="24" xfId="1" applyNumberFormat="1" applyFont="1" applyFill="1" applyBorder="1" applyAlignment="1">
      <alignment horizontal="right" vertical="center"/>
    </xf>
    <xf numFmtId="0" fontId="7" fillId="2" borderId="25" xfId="1" applyFont="1" applyFill="1" applyBorder="1" applyAlignment="1">
      <alignment vertical="center"/>
    </xf>
    <xf numFmtId="0" fontId="7" fillId="2" borderId="26" xfId="1" applyFont="1" applyFill="1" applyBorder="1" applyAlignment="1">
      <alignment vertical="center"/>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177" fontId="7" fillId="2" borderId="26" xfId="1" applyNumberFormat="1" applyFont="1" applyFill="1" applyBorder="1" applyAlignment="1">
      <alignment horizontal="right" vertical="center"/>
    </xf>
    <xf numFmtId="177" fontId="7" fillId="2" borderId="27" xfId="1" applyNumberFormat="1" applyFont="1" applyFill="1" applyBorder="1" applyAlignment="1">
      <alignment horizontal="right" vertical="center"/>
    </xf>
    <xf numFmtId="0" fontId="7" fillId="2" borderId="31" xfId="1" applyFont="1" applyFill="1" applyBorder="1" applyAlignment="1">
      <alignment vertical="center"/>
    </xf>
    <xf numFmtId="0" fontId="7" fillId="2" borderId="32" xfId="1" applyFont="1" applyFill="1" applyBorder="1" applyAlignment="1">
      <alignment vertical="center"/>
    </xf>
    <xf numFmtId="0" fontId="7" fillId="2" borderId="32" xfId="1" applyFont="1" applyFill="1" applyBorder="1" applyAlignment="1">
      <alignment horizontal="left" vertical="center"/>
    </xf>
    <xf numFmtId="0" fontId="7" fillId="2" borderId="33" xfId="1" applyFont="1" applyFill="1" applyBorder="1" applyAlignment="1">
      <alignment horizontal="left" vertical="center" wrapText="1"/>
    </xf>
    <xf numFmtId="177" fontId="7" fillId="2" borderId="32" xfId="1" applyNumberFormat="1" applyFont="1" applyFill="1" applyBorder="1" applyAlignment="1">
      <alignment horizontal="right" vertical="center"/>
    </xf>
    <xf numFmtId="177" fontId="7" fillId="2" borderId="33" xfId="1" applyNumberFormat="1" applyFont="1" applyFill="1" applyBorder="1" applyAlignment="1">
      <alignment horizontal="right" vertical="center"/>
    </xf>
    <xf numFmtId="0" fontId="7" fillId="2" borderId="10" xfId="1" applyFont="1" applyFill="1" applyBorder="1" applyAlignment="1">
      <alignment vertical="center"/>
    </xf>
    <xf numFmtId="177" fontId="7" fillId="2" borderId="10" xfId="1" applyNumberFormat="1" applyFont="1" applyFill="1" applyBorder="1" applyAlignment="1">
      <alignment horizontal="right" vertical="center"/>
    </xf>
    <xf numFmtId="177" fontId="7" fillId="2" borderId="7" xfId="1" applyNumberFormat="1" applyFont="1" applyFill="1" applyBorder="1" applyAlignment="1">
      <alignment horizontal="right" vertical="center"/>
    </xf>
    <xf numFmtId="0" fontId="7" fillId="12" borderId="37" xfId="1" applyFont="1" applyFill="1" applyBorder="1" applyAlignment="1">
      <alignment vertical="center"/>
    </xf>
    <xf numFmtId="0" fontId="7" fillId="12" borderId="23" xfId="1" applyFont="1" applyFill="1" applyBorder="1" applyAlignment="1">
      <alignment vertical="center"/>
    </xf>
    <xf numFmtId="0" fontId="7" fillId="12" borderId="38" xfId="1" applyFont="1" applyFill="1" applyBorder="1" applyAlignment="1">
      <alignment vertical="center"/>
    </xf>
    <xf numFmtId="0" fontId="7" fillId="12" borderId="24" xfId="1" applyFont="1" applyFill="1" applyBorder="1" applyAlignment="1">
      <alignment vertical="center"/>
    </xf>
    <xf numFmtId="177" fontId="7" fillId="12" borderId="39" xfId="2" applyNumberFormat="1" applyFont="1" applyFill="1" applyBorder="1" applyAlignment="1">
      <alignment horizontal="right" vertical="center"/>
    </xf>
    <xf numFmtId="177" fontId="7" fillId="12" borderId="40" xfId="2" applyNumberFormat="1" applyFont="1" applyFill="1" applyBorder="1" applyAlignment="1">
      <alignment horizontal="right" vertical="center"/>
    </xf>
    <xf numFmtId="0" fontId="7" fillId="2" borderId="24" xfId="1" applyFont="1" applyFill="1" applyBorder="1" applyAlignment="1">
      <alignment vertical="center"/>
    </xf>
    <xf numFmtId="177" fontId="7" fillId="2" borderId="23" xfId="2" applyNumberFormat="1" applyFont="1" applyFill="1" applyBorder="1" applyAlignment="1">
      <alignment horizontal="right" vertical="center"/>
    </xf>
    <xf numFmtId="177" fontId="7" fillId="2" borderId="24" xfId="2" applyNumberFormat="1" applyFont="1" applyFill="1" applyBorder="1" applyAlignment="1">
      <alignment horizontal="right" vertical="center"/>
    </xf>
    <xf numFmtId="0" fontId="7" fillId="2" borderId="28" xfId="1" applyFont="1" applyFill="1" applyBorder="1" applyAlignment="1">
      <alignment vertical="center" wrapText="1"/>
    </xf>
    <xf numFmtId="0" fontId="7" fillId="2" borderId="29" xfId="1" applyFont="1" applyFill="1" applyBorder="1" applyAlignment="1">
      <alignment vertical="center" wrapText="1"/>
    </xf>
    <xf numFmtId="0" fontId="7" fillId="2" borderId="30" xfId="1" applyFont="1" applyFill="1" applyBorder="1" applyAlignment="1">
      <alignment vertical="center" wrapText="1"/>
    </xf>
    <xf numFmtId="0" fontId="7" fillId="2" borderId="28" xfId="1" applyFont="1" applyFill="1" applyBorder="1" applyAlignment="1">
      <alignment vertical="center"/>
    </xf>
    <xf numFmtId="0" fontId="7" fillId="2" borderId="29" xfId="1" applyFont="1" applyFill="1" applyBorder="1" applyAlignment="1">
      <alignment vertical="center"/>
    </xf>
    <xf numFmtId="0" fontId="7" fillId="2" borderId="30" xfId="1" applyFont="1" applyFill="1" applyBorder="1" applyAlignment="1">
      <alignment vertical="center"/>
    </xf>
    <xf numFmtId="177" fontId="7" fillId="2" borderId="26" xfId="2" applyNumberFormat="1" applyFont="1" applyFill="1" applyBorder="1" applyAlignment="1">
      <alignment horizontal="right" vertical="center"/>
    </xf>
    <xf numFmtId="177" fontId="7" fillId="2" borderId="27" xfId="2" applyNumberFormat="1" applyFont="1" applyFill="1" applyBorder="1" applyAlignment="1">
      <alignment horizontal="right" vertical="center"/>
    </xf>
    <xf numFmtId="0" fontId="7" fillId="12" borderId="4" xfId="1" applyFont="1" applyFill="1" applyBorder="1" applyAlignment="1">
      <alignment vertical="center"/>
    </xf>
    <xf numFmtId="0" fontId="7" fillId="12" borderId="9" xfId="1" applyFont="1" applyFill="1" applyBorder="1" applyAlignment="1">
      <alignment vertical="center"/>
    </xf>
    <xf numFmtId="0" fontId="7" fillId="12" borderId="5" xfId="1" applyFont="1" applyFill="1" applyBorder="1" applyAlignment="1">
      <alignment vertical="center"/>
    </xf>
    <xf numFmtId="177" fontId="7" fillId="12" borderId="21" xfId="2" applyNumberFormat="1" applyFont="1" applyFill="1" applyBorder="1" applyAlignment="1">
      <alignment horizontal="right" vertical="center"/>
    </xf>
    <xf numFmtId="177" fontId="7" fillId="12" borderId="22" xfId="2" applyNumberFormat="1" applyFont="1" applyFill="1" applyBorder="1" applyAlignment="1">
      <alignment horizontal="right" vertical="center"/>
    </xf>
    <xf numFmtId="177" fontId="7" fillId="2" borderId="10" xfId="2" applyNumberFormat="1" applyFont="1" applyFill="1" applyBorder="1" applyAlignment="1">
      <alignment horizontal="right" vertical="center"/>
    </xf>
    <xf numFmtId="177" fontId="7" fillId="2" borderId="7" xfId="2" applyNumberFormat="1" applyFont="1" applyFill="1" applyBorder="1" applyAlignment="1">
      <alignment horizontal="right" vertical="center"/>
    </xf>
    <xf numFmtId="0" fontId="7" fillId="12" borderId="20" xfId="1" applyFont="1" applyFill="1" applyBorder="1" applyAlignment="1">
      <alignment vertical="center"/>
    </xf>
    <xf numFmtId="0" fontId="7" fillId="12" borderId="21" xfId="1" applyFont="1" applyFill="1" applyBorder="1" applyAlignment="1">
      <alignment vertical="center" wrapText="1"/>
    </xf>
    <xf numFmtId="0" fontId="7" fillId="12" borderId="21" xfId="1" applyFont="1" applyFill="1" applyBorder="1" applyAlignment="1">
      <alignment vertical="center"/>
    </xf>
    <xf numFmtId="0" fontId="7" fillId="12" borderId="22" xfId="1" applyFont="1" applyFill="1" applyBorder="1" applyAlignment="1">
      <alignment vertical="center"/>
    </xf>
    <xf numFmtId="177" fontId="7" fillId="12" borderId="23" xfId="2" applyNumberFormat="1" applyFont="1" applyFill="1" applyBorder="1" applyAlignment="1">
      <alignment horizontal="right" vertical="center"/>
    </xf>
    <xf numFmtId="177" fontId="7" fillId="12" borderId="24" xfId="2" applyNumberFormat="1" applyFont="1" applyFill="1" applyBorder="1" applyAlignment="1">
      <alignment horizontal="right" vertical="center"/>
    </xf>
    <xf numFmtId="0" fontId="7" fillId="2" borderId="27" xfId="1" applyFont="1" applyFill="1" applyBorder="1" applyAlignment="1">
      <alignment vertical="center"/>
    </xf>
    <xf numFmtId="0" fontId="7" fillId="4" borderId="31" xfId="1" applyFont="1" applyFill="1" applyBorder="1" applyAlignment="1">
      <alignment vertical="center"/>
    </xf>
    <xf numFmtId="0" fontId="7" fillId="4" borderId="32" xfId="1" applyFont="1" applyFill="1" applyBorder="1" applyAlignment="1">
      <alignment vertical="center"/>
    </xf>
    <xf numFmtId="0" fontId="7" fillId="4" borderId="33" xfId="1" applyFont="1" applyFill="1" applyBorder="1" applyAlignment="1">
      <alignment vertical="center"/>
    </xf>
    <xf numFmtId="177" fontId="7" fillId="2" borderId="32" xfId="2" applyNumberFormat="1" applyFont="1" applyFill="1" applyBorder="1" applyAlignment="1">
      <alignment horizontal="right" vertical="center"/>
    </xf>
    <xf numFmtId="177" fontId="7" fillId="2" borderId="33" xfId="2" applyNumberFormat="1" applyFont="1" applyFill="1" applyBorder="1" applyAlignment="1">
      <alignment horizontal="right" vertical="center"/>
    </xf>
    <xf numFmtId="0" fontId="7" fillId="2" borderId="20" xfId="1" applyFont="1" applyFill="1" applyBorder="1" applyAlignment="1">
      <alignment vertical="center"/>
    </xf>
    <xf numFmtId="0" fontId="7" fillId="2" borderId="21" xfId="1" applyFont="1" applyFill="1" applyBorder="1" applyAlignment="1">
      <alignment vertical="center" wrapText="1"/>
    </xf>
    <xf numFmtId="0" fontId="7" fillId="2" borderId="21" xfId="1" applyFont="1" applyFill="1" applyBorder="1" applyAlignment="1">
      <alignment vertical="center"/>
    </xf>
    <xf numFmtId="0" fontId="7" fillId="2" borderId="22" xfId="1" applyFont="1" applyFill="1" applyBorder="1" applyAlignment="1">
      <alignment vertical="center" wrapText="1"/>
    </xf>
    <xf numFmtId="0" fontId="7" fillId="2" borderId="32" xfId="1" applyFont="1" applyFill="1" applyBorder="1" applyAlignment="1">
      <alignment vertical="center" wrapText="1"/>
    </xf>
    <xf numFmtId="0" fontId="7" fillId="2" borderId="33" xfId="1" applyFont="1" applyFill="1" applyBorder="1" applyAlignment="1">
      <alignment vertical="center" wrapText="1"/>
    </xf>
    <xf numFmtId="0" fontId="7" fillId="12" borderId="12" xfId="1" applyFont="1" applyFill="1" applyBorder="1" applyAlignment="1">
      <alignment vertical="center"/>
    </xf>
    <xf numFmtId="0" fontId="7" fillId="12" borderId="11" xfId="1" applyFont="1" applyFill="1" applyBorder="1" applyAlignment="1">
      <alignment vertical="center"/>
    </xf>
    <xf numFmtId="0" fontId="7" fillId="12" borderId="13" xfId="1" applyFont="1" applyFill="1" applyBorder="1" applyAlignment="1">
      <alignment vertical="center"/>
    </xf>
    <xf numFmtId="177" fontId="7" fillId="12" borderId="10" xfId="2" applyNumberFormat="1" applyFont="1" applyFill="1" applyBorder="1" applyAlignment="1">
      <alignment horizontal="right" vertical="center"/>
    </xf>
    <xf numFmtId="177" fontId="7" fillId="12" borderId="7" xfId="2" applyNumberFormat="1" applyFont="1" applyFill="1" applyBorder="1" applyAlignment="1">
      <alignment horizontal="right" vertical="center"/>
    </xf>
    <xf numFmtId="0" fontId="7" fillId="12" borderId="10" xfId="1" applyFont="1" applyFill="1" applyBorder="1" applyAlignment="1">
      <alignment vertical="center"/>
    </xf>
    <xf numFmtId="0" fontId="7" fillId="12" borderId="7" xfId="1" applyFont="1" applyFill="1" applyBorder="1" applyAlignment="1">
      <alignment vertical="center"/>
    </xf>
    <xf numFmtId="0" fontId="7" fillId="2" borderId="7" xfId="1" applyFont="1" applyFill="1" applyBorder="1" applyAlignment="1">
      <alignment vertical="center"/>
    </xf>
    <xf numFmtId="177" fontId="7" fillId="0" borderId="10" xfId="2" applyNumberFormat="1" applyFont="1" applyFill="1" applyBorder="1" applyAlignment="1">
      <alignment horizontal="right" vertical="center"/>
    </xf>
    <xf numFmtId="0" fontId="7" fillId="2" borderId="21" xfId="1" applyFont="1" applyFill="1" applyBorder="1" applyAlignment="1">
      <alignment horizontal="left" vertical="center"/>
    </xf>
    <xf numFmtId="0" fontId="7" fillId="2" borderId="22" xfId="1" applyFont="1" applyFill="1" applyBorder="1" applyAlignment="1">
      <alignment horizontal="left" vertical="center"/>
    </xf>
    <xf numFmtId="177" fontId="7" fillId="0" borderId="23" xfId="2" applyNumberFormat="1" applyFont="1" applyFill="1" applyBorder="1" applyAlignment="1">
      <alignment horizontal="right" vertical="center"/>
    </xf>
    <xf numFmtId="0" fontId="7" fillId="2" borderId="25" xfId="1" applyFont="1" applyFill="1" applyBorder="1" applyAlignment="1">
      <alignment vertical="center" wrapText="1"/>
    </xf>
    <xf numFmtId="0" fontId="7" fillId="2" borderId="26" xfId="1" applyFont="1" applyFill="1" applyBorder="1" applyAlignment="1">
      <alignment vertical="center" wrapText="1"/>
    </xf>
    <xf numFmtId="0" fontId="7" fillId="2" borderId="29" xfId="1" applyFont="1" applyFill="1" applyBorder="1" applyAlignment="1">
      <alignment horizontal="left" vertical="center"/>
    </xf>
    <xf numFmtId="0" fontId="7" fillId="2" borderId="30" xfId="1" applyFont="1" applyFill="1" applyBorder="1" applyAlignment="1">
      <alignment horizontal="left" vertical="center"/>
    </xf>
    <xf numFmtId="177" fontId="7" fillId="2"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xf>
    <xf numFmtId="177" fontId="7" fillId="2" borderId="8" xfId="2" applyNumberFormat="1" applyFont="1" applyFill="1" applyBorder="1" applyAlignment="1">
      <alignment horizontal="right" vertical="center"/>
    </xf>
    <xf numFmtId="0" fontId="7" fillId="2" borderId="12" xfId="1" applyFont="1" applyFill="1" applyBorder="1" applyAlignment="1">
      <alignment vertical="center"/>
    </xf>
    <xf numFmtId="0" fontId="7" fillId="2" borderId="11" xfId="1" applyFont="1" applyFill="1" applyBorder="1" applyAlignment="1">
      <alignment vertical="center"/>
    </xf>
    <xf numFmtId="0" fontId="7" fillId="2" borderId="13" xfId="1" applyFont="1" applyFill="1" applyBorder="1" applyAlignment="1">
      <alignment vertical="center"/>
    </xf>
    <xf numFmtId="177" fontId="7" fillId="2" borderId="11" xfId="2" applyNumberFormat="1" applyFont="1" applyFill="1" applyBorder="1" applyAlignment="1">
      <alignment horizontal="right" vertical="center"/>
    </xf>
    <xf numFmtId="177" fontId="7" fillId="0" borderId="11" xfId="2" applyNumberFormat="1" applyFont="1" applyFill="1" applyBorder="1" applyAlignment="1">
      <alignment horizontal="right" vertical="center"/>
    </xf>
    <xf numFmtId="177" fontId="7" fillId="2" borderId="13" xfId="2" applyNumberFormat="1" applyFont="1" applyFill="1" applyBorder="1" applyAlignment="1">
      <alignment horizontal="right" vertical="center"/>
    </xf>
    <xf numFmtId="0" fontId="7" fillId="2" borderId="0" xfId="1" applyFont="1" applyFill="1" applyBorder="1" applyAlignment="1">
      <alignment vertical="center"/>
    </xf>
    <xf numFmtId="0" fontId="7" fillId="4" borderId="14" xfId="1" applyFont="1" applyFill="1" applyBorder="1" applyAlignment="1">
      <alignment vertical="center"/>
    </xf>
    <xf numFmtId="0" fontId="7" fillId="4" borderId="0" xfId="1" applyFont="1" applyFill="1" applyBorder="1" applyAlignment="1">
      <alignment vertical="center"/>
    </xf>
    <xf numFmtId="0" fontId="7" fillId="4" borderId="0" xfId="1" applyFont="1" applyFill="1" applyBorder="1" applyAlignment="1">
      <alignment horizontal="left" vertical="center"/>
    </xf>
    <xf numFmtId="0" fontId="7" fillId="4" borderId="8" xfId="1" applyFont="1" applyFill="1" applyBorder="1" applyAlignment="1">
      <alignment horizontal="left" vertical="center"/>
    </xf>
    <xf numFmtId="177" fontId="7" fillId="0" borderId="8" xfId="2" applyNumberFormat="1" applyFont="1" applyFill="1" applyBorder="1" applyAlignment="1">
      <alignment horizontal="right" vertical="center"/>
    </xf>
    <xf numFmtId="0" fontId="7" fillId="2" borderId="8" xfId="1" applyFont="1" applyFill="1" applyBorder="1">
      <alignment vertical="center"/>
    </xf>
    <xf numFmtId="177" fontId="7" fillId="2" borderId="29" xfId="2" applyNumberFormat="1" applyFont="1" applyFill="1" applyBorder="1" applyAlignment="1">
      <alignment horizontal="right" vertical="center"/>
    </xf>
    <xf numFmtId="177" fontId="7" fillId="0" borderId="26" xfId="2" applyNumberFormat="1" applyFont="1" applyFill="1" applyBorder="1" applyAlignment="1">
      <alignment horizontal="right" vertical="center"/>
    </xf>
    <xf numFmtId="177" fontId="7" fillId="2" borderId="30" xfId="2" applyNumberFormat="1" applyFont="1" applyFill="1" applyBorder="1" applyAlignment="1">
      <alignment horizontal="right" vertical="center"/>
    </xf>
    <xf numFmtId="0" fontId="7" fillId="2" borderId="33" xfId="1" applyFont="1" applyFill="1" applyBorder="1" applyAlignment="1">
      <alignment horizontal="left" vertical="center"/>
    </xf>
    <xf numFmtId="177" fontId="7" fillId="0" borderId="32" xfId="2" applyNumberFormat="1" applyFont="1" applyFill="1" applyBorder="1" applyAlignment="1">
      <alignment horizontal="right" vertical="center"/>
    </xf>
    <xf numFmtId="177" fontId="7" fillId="2" borderId="21" xfId="2" applyNumberFormat="1" applyFont="1" applyFill="1" applyBorder="1" applyAlignment="1">
      <alignment horizontal="right" vertical="center"/>
    </xf>
    <xf numFmtId="0" fontId="7" fillId="11" borderId="29" xfId="1" applyFont="1" applyFill="1" applyBorder="1">
      <alignment vertical="center"/>
    </xf>
    <xf numFmtId="0" fontId="7" fillId="11" borderId="29" xfId="1" applyFont="1" applyFill="1" applyBorder="1" applyAlignment="1">
      <alignment vertical="center"/>
    </xf>
    <xf numFmtId="0" fontId="7" fillId="11" borderId="29" xfId="1" applyFont="1" applyFill="1" applyBorder="1" applyAlignment="1">
      <alignment vertical="center" wrapText="1"/>
    </xf>
    <xf numFmtId="0" fontId="7" fillId="11" borderId="0" xfId="1" applyFont="1" applyFill="1" applyBorder="1" applyAlignment="1">
      <alignment vertical="center" wrapText="1"/>
    </xf>
    <xf numFmtId="0" fontId="7" fillId="2" borderId="0" xfId="1" applyFont="1" applyFill="1" applyBorder="1" applyAlignment="1">
      <alignment vertical="center" wrapText="1"/>
    </xf>
    <xf numFmtId="177" fontId="7" fillId="12" borderId="10" xfId="1" applyNumberFormat="1" applyFont="1" applyFill="1" applyBorder="1" applyAlignment="1">
      <alignment horizontal="right" vertical="center"/>
    </xf>
    <xf numFmtId="177" fontId="7" fillId="12" borderId="7" xfId="1" applyNumberFormat="1" applyFont="1" applyFill="1" applyBorder="1" applyAlignment="1">
      <alignment horizontal="right" vertical="center"/>
    </xf>
    <xf numFmtId="0" fontId="7" fillId="2" borderId="9" xfId="1" applyFont="1" applyFill="1" applyBorder="1" applyAlignment="1">
      <alignment vertical="center"/>
    </xf>
    <xf numFmtId="0" fontId="7" fillId="2" borderId="8" xfId="1" applyFont="1" applyFill="1" applyBorder="1" applyAlignment="1">
      <alignment vertical="center"/>
    </xf>
    <xf numFmtId="0" fontId="7" fillId="2" borderId="34" xfId="1" applyFont="1" applyFill="1" applyBorder="1" applyAlignment="1">
      <alignment vertical="center"/>
    </xf>
    <xf numFmtId="0" fontId="7" fillId="2" borderId="35" xfId="1" applyFont="1" applyFill="1" applyBorder="1" applyAlignment="1">
      <alignment vertical="center"/>
    </xf>
    <xf numFmtId="0" fontId="7" fillId="2" borderId="35" xfId="1" applyFont="1" applyFill="1" applyBorder="1" applyAlignment="1">
      <alignment horizontal="left" vertical="center"/>
    </xf>
    <xf numFmtId="0" fontId="7" fillId="2" borderId="36" xfId="1" applyFont="1" applyFill="1" applyBorder="1" applyAlignment="1">
      <alignment horizontal="left" vertical="center"/>
    </xf>
    <xf numFmtId="177" fontId="7" fillId="2" borderId="35" xfId="1" applyNumberFormat="1" applyFont="1" applyFill="1" applyBorder="1" applyAlignment="1">
      <alignment horizontal="right" vertical="center"/>
    </xf>
    <xf numFmtId="177" fontId="7" fillId="2" borderId="36" xfId="1" applyNumberFormat="1" applyFont="1" applyFill="1" applyBorder="1" applyAlignment="1">
      <alignment horizontal="right" vertical="center"/>
    </xf>
    <xf numFmtId="0" fontId="7" fillId="4" borderId="8" xfId="1" applyFont="1" applyFill="1" applyBorder="1" applyAlignment="1">
      <alignment vertical="center"/>
    </xf>
    <xf numFmtId="177" fontId="7" fillId="4" borderId="11" xfId="1" applyNumberFormat="1" applyFont="1" applyFill="1" applyBorder="1" applyAlignment="1">
      <alignment horizontal="right" vertical="center"/>
    </xf>
    <xf numFmtId="177" fontId="7" fillId="4" borderId="13" xfId="1" applyNumberFormat="1" applyFont="1" applyFill="1" applyBorder="1" applyAlignment="1">
      <alignment horizontal="right" vertical="center"/>
    </xf>
    <xf numFmtId="0" fontId="7" fillId="4" borderId="0" xfId="1" applyFont="1" applyFill="1">
      <alignment vertical="center"/>
    </xf>
    <xf numFmtId="0" fontId="7" fillId="2" borderId="22" xfId="1" applyFont="1" applyFill="1" applyBorder="1" applyAlignment="1">
      <alignment vertical="center"/>
    </xf>
    <xf numFmtId="0" fontId="7" fillId="2" borderId="33" xfId="1" applyFont="1" applyFill="1" applyBorder="1" applyAlignment="1">
      <alignment vertical="center"/>
    </xf>
    <xf numFmtId="0" fontId="7" fillId="2" borderId="21" xfId="1" applyFont="1" applyFill="1" applyBorder="1">
      <alignment vertical="center"/>
    </xf>
    <xf numFmtId="0" fontId="7" fillId="2" borderId="0" xfId="1" applyFont="1" applyFill="1" applyAlignment="1">
      <alignment horizontal="left" vertical="center"/>
    </xf>
    <xf numFmtId="0" fontId="7" fillId="2" borderId="29" xfId="1" applyFont="1" applyFill="1" applyBorder="1">
      <alignment vertical="center"/>
    </xf>
    <xf numFmtId="38" fontId="7" fillId="0" borderId="20" xfId="19" applyFont="1" applyFill="1" applyBorder="1"/>
    <xf numFmtId="38" fontId="7" fillId="0" borderId="25" xfId="19" applyFont="1" applyFill="1" applyBorder="1"/>
    <xf numFmtId="176" fontId="7" fillId="0" borderId="65" xfId="19" applyNumberFormat="1" applyFont="1" applyFill="1" applyBorder="1"/>
    <xf numFmtId="38" fontId="7" fillId="4" borderId="80" xfId="19" applyFont="1" applyFill="1" applyBorder="1"/>
    <xf numFmtId="179" fontId="7" fillId="0" borderId="25" xfId="19" applyNumberFormat="1" applyFont="1" applyFill="1" applyBorder="1"/>
    <xf numFmtId="185" fontId="7" fillId="0" borderId="65" xfId="19" applyNumberFormat="1" applyFont="1" applyFill="1" applyBorder="1"/>
    <xf numFmtId="38" fontId="7" fillId="0" borderId="41" xfId="19" applyFont="1" applyFill="1" applyBorder="1"/>
    <xf numFmtId="38" fontId="7" fillId="0" borderId="80" xfId="19" applyFont="1" applyFill="1" applyBorder="1"/>
    <xf numFmtId="38" fontId="7" fillId="0" borderId="31" xfId="19" applyFont="1" applyFill="1" applyBorder="1"/>
    <xf numFmtId="176" fontId="7" fillId="0" borderId="70" xfId="19" applyNumberFormat="1" applyFont="1" applyFill="1" applyBorder="1"/>
    <xf numFmtId="38" fontId="7" fillId="0" borderId="81" xfId="19" applyFont="1" applyFill="1" applyBorder="1"/>
    <xf numFmtId="0" fontId="7" fillId="0" borderId="0" xfId="7" applyFont="1" applyAlignment="1" applyProtection="1">
      <alignment vertical="center"/>
      <protection locked="0"/>
    </xf>
    <xf numFmtId="0" fontId="7" fillId="0" borderId="0" xfId="7" applyFont="1" applyAlignment="1">
      <alignment vertical="center"/>
    </xf>
    <xf numFmtId="38" fontId="36" fillId="0" borderId="0" xfId="8" applyFont="1" applyBorder="1" applyAlignment="1">
      <alignment vertical="center"/>
    </xf>
    <xf numFmtId="38" fontId="32" fillId="0" borderId="0" xfId="8" applyFont="1" applyBorder="1" applyAlignment="1">
      <alignment vertical="center"/>
    </xf>
    <xf numFmtId="0" fontId="7" fillId="0" borderId="0" xfId="7" applyFont="1" applyProtection="1">
      <protection locked="0"/>
    </xf>
    <xf numFmtId="0" fontId="7" fillId="0" borderId="0" xfId="7" applyFont="1"/>
    <xf numFmtId="31" fontId="7" fillId="0" borderId="0" xfId="8" applyNumberFormat="1" applyFont="1" applyBorder="1" applyAlignment="1" applyProtection="1">
      <alignment horizontal="right"/>
      <protection locked="0"/>
    </xf>
    <xf numFmtId="38" fontId="7" fillId="0" borderId="0" xfId="8" applyFont="1" applyBorder="1" applyAlignment="1">
      <alignment horizontal="center"/>
    </xf>
    <xf numFmtId="38" fontId="37" fillId="6" borderId="12" xfId="8" applyFont="1" applyFill="1" applyBorder="1" applyAlignment="1">
      <alignment horizontal="center"/>
    </xf>
    <xf numFmtId="0" fontId="7" fillId="0" borderId="0" xfId="7" applyFont="1" applyAlignment="1">
      <alignment horizontal="center"/>
    </xf>
    <xf numFmtId="38" fontId="7" fillId="0" borderId="3" xfId="8" applyFont="1" applyFill="1" applyBorder="1" applyProtection="1">
      <protection locked="0"/>
    </xf>
    <xf numFmtId="38" fontId="7" fillId="0" borderId="3" xfId="8" applyFont="1" applyFill="1" applyBorder="1" applyAlignment="1" applyProtection="1">
      <alignment horizontal="right"/>
      <protection locked="0"/>
    </xf>
    <xf numFmtId="38" fontId="7" fillId="0" borderId="56" xfId="8" applyFont="1" applyFill="1" applyBorder="1"/>
    <xf numFmtId="0" fontId="7" fillId="0" borderId="0" xfId="7" applyFont="1" applyFill="1"/>
    <xf numFmtId="38" fontId="7" fillId="0" borderId="0" xfId="8" applyFont="1" applyAlignment="1"/>
    <xf numFmtId="182" fontId="7" fillId="0" borderId="58" xfId="7" applyNumberFormat="1" applyFont="1" applyBorder="1" applyProtection="1">
      <protection locked="0"/>
    </xf>
    <xf numFmtId="38" fontId="7" fillId="0" borderId="0" xfId="8" applyFont="1" applyAlignment="1">
      <alignment horizontal="right"/>
    </xf>
    <xf numFmtId="0" fontId="38" fillId="0" borderId="0" xfId="0" applyFont="1">
      <alignment vertical="center"/>
    </xf>
    <xf numFmtId="0" fontId="39" fillId="0" borderId="0" xfId="0" applyFont="1">
      <alignment vertical="center"/>
    </xf>
    <xf numFmtId="0" fontId="38" fillId="0" borderId="0" xfId="0" applyFont="1" applyAlignment="1">
      <alignment horizontal="right" vertical="center"/>
    </xf>
    <xf numFmtId="0" fontId="40" fillId="9" borderId="56" xfId="0" applyFont="1" applyFill="1" applyBorder="1" applyAlignment="1">
      <alignment horizontal="center" vertical="center" wrapText="1"/>
    </xf>
    <xf numFmtId="0" fontId="42" fillId="0" borderId="0" xfId="0" applyFont="1">
      <alignment vertical="center"/>
    </xf>
    <xf numFmtId="187" fontId="38" fillId="10" borderId="56" xfId="0" applyNumberFormat="1" applyFont="1" applyFill="1" applyBorder="1">
      <alignment vertical="center"/>
    </xf>
    <xf numFmtId="38" fontId="41" fillId="10" borderId="56" xfId="3" applyFont="1" applyFill="1" applyBorder="1">
      <alignment vertical="center"/>
    </xf>
    <xf numFmtId="58" fontId="38" fillId="0" borderId="0" xfId="0" applyNumberFormat="1" applyFont="1">
      <alignment vertical="center"/>
    </xf>
    <xf numFmtId="188" fontId="41" fillId="0" borderId="56" xfId="3" applyNumberFormat="1" applyFont="1" applyFill="1" applyBorder="1">
      <alignment vertical="center"/>
    </xf>
    <xf numFmtId="0" fontId="43" fillId="0" borderId="0" xfId="0" applyFont="1">
      <alignment vertical="center"/>
    </xf>
    <xf numFmtId="0" fontId="44" fillId="0" borderId="56" xfId="0" applyFont="1" applyBorder="1">
      <alignment vertical="center"/>
    </xf>
    <xf numFmtId="3" fontId="45" fillId="5" borderId="56" xfId="0" applyNumberFormat="1" applyFont="1" applyFill="1" applyBorder="1">
      <alignment vertical="center"/>
    </xf>
    <xf numFmtId="3" fontId="44" fillId="5" borderId="56" xfId="0" applyNumberFormat="1" applyFont="1" applyFill="1" applyBorder="1">
      <alignment vertical="center"/>
    </xf>
    <xf numFmtId="0" fontId="42" fillId="0" borderId="0" xfId="0" applyFont="1" applyFill="1">
      <alignment vertical="center"/>
    </xf>
    <xf numFmtId="0" fontId="31" fillId="0" borderId="0" xfId="23" applyFont="1" applyFill="1" applyBorder="1">
      <alignment vertical="center"/>
    </xf>
    <xf numFmtId="0" fontId="7" fillId="6" borderId="4" xfId="14" applyFont="1" applyFill="1" applyBorder="1"/>
    <xf numFmtId="0" fontId="46" fillId="6" borderId="5" xfId="14" applyFont="1" applyFill="1" applyBorder="1" applyAlignment="1">
      <alignment horizontal="center"/>
    </xf>
    <xf numFmtId="0" fontId="7" fillId="15" borderId="6" xfId="14" applyFont="1" applyFill="1" applyBorder="1"/>
    <xf numFmtId="0" fontId="46" fillId="15" borderId="7" xfId="14" applyFont="1" applyFill="1" applyBorder="1" applyAlignment="1">
      <alignment horizontal="center"/>
    </xf>
    <xf numFmtId="0" fontId="46" fillId="15" borderId="61" xfId="14" applyFont="1" applyFill="1" applyBorder="1" applyAlignment="1">
      <alignment horizontal="center" wrapText="1"/>
    </xf>
    <xf numFmtId="0" fontId="46" fillId="15" borderId="62" xfId="14" applyFont="1" applyFill="1" applyBorder="1" applyAlignment="1">
      <alignment horizontal="center" wrapText="1"/>
    </xf>
    <xf numFmtId="0" fontId="46" fillId="6" borderId="4" xfId="14" applyFont="1" applyFill="1" applyBorder="1"/>
    <xf numFmtId="0" fontId="7" fillId="2" borderId="14" xfId="1" applyFont="1" applyFill="1" applyBorder="1" applyAlignment="1">
      <alignment vertical="center"/>
    </xf>
    <xf numFmtId="0" fontId="47" fillId="0" borderId="0" xfId="7" applyFont="1" applyAlignment="1">
      <alignment vertical="center"/>
    </xf>
    <xf numFmtId="38" fontId="47" fillId="0" borderId="0" xfId="8" applyFont="1" applyBorder="1" applyAlignment="1">
      <alignment vertical="center"/>
    </xf>
    <xf numFmtId="0" fontId="48" fillId="2" borderId="0" xfId="1" applyFont="1" applyFill="1">
      <alignment vertical="center"/>
    </xf>
    <xf numFmtId="38" fontId="48" fillId="0" borderId="0" xfId="8" applyFont="1" applyBorder="1" applyAlignment="1" applyProtection="1">
      <alignment vertical="center"/>
      <protection locked="0"/>
    </xf>
    <xf numFmtId="0" fontId="49" fillId="0" borderId="0" xfId="14" applyFont="1"/>
    <xf numFmtId="0" fontId="48" fillId="0" borderId="0" xfId="14" applyFont="1"/>
    <xf numFmtId="0" fontId="48" fillId="0" borderId="0" xfId="12" applyFont="1"/>
    <xf numFmtId="0" fontId="49" fillId="0" borderId="0" xfId="12" applyFont="1"/>
    <xf numFmtId="0" fontId="50" fillId="2" borderId="0" xfId="1" applyFont="1" applyFill="1">
      <alignment vertical="center"/>
    </xf>
    <xf numFmtId="0" fontId="51" fillId="2" borderId="0" xfId="1" applyFont="1" applyFill="1">
      <alignment vertical="center"/>
    </xf>
    <xf numFmtId="0" fontId="28" fillId="7" borderId="56" xfId="0" applyFont="1" applyFill="1" applyBorder="1">
      <alignment vertical="center"/>
    </xf>
    <xf numFmtId="177" fontId="7" fillId="2" borderId="0" xfId="1" applyNumberFormat="1" applyFont="1" applyFill="1">
      <alignment vertical="center"/>
    </xf>
    <xf numFmtId="38" fontId="7" fillId="0" borderId="0" xfId="19" applyFont="1" applyFill="1" applyBorder="1" applyAlignment="1">
      <alignment horizontal="center"/>
    </xf>
    <xf numFmtId="176" fontId="7" fillId="0" borderId="0" xfId="19" applyNumberFormat="1" applyFont="1" applyFill="1" applyBorder="1" applyAlignment="1">
      <alignment horizontal="center"/>
    </xf>
    <xf numFmtId="0" fontId="28" fillId="4" borderId="0" xfId="12" applyFont="1" applyFill="1" applyBorder="1" applyAlignment="1">
      <alignment horizontal="center"/>
    </xf>
    <xf numFmtId="0" fontId="7" fillId="2" borderId="27" xfId="1" applyFont="1" applyFill="1" applyBorder="1" applyAlignment="1">
      <alignment vertical="center" wrapText="1"/>
    </xf>
    <xf numFmtId="183" fontId="7" fillId="0" borderId="0" xfId="15" applyNumberFormat="1" applyFont="1" applyFill="1" applyBorder="1" applyAlignment="1">
      <alignment horizontal="right"/>
    </xf>
    <xf numFmtId="0" fontId="46" fillId="4" borderId="0" xfId="12" applyFont="1" applyFill="1" applyBorder="1"/>
    <xf numFmtId="0" fontId="46" fillId="4" borderId="0" xfId="5" applyFont="1" applyFill="1" applyBorder="1" applyAlignment="1"/>
    <xf numFmtId="38" fontId="7" fillId="16" borderId="29" xfId="15" applyFont="1" applyFill="1" applyBorder="1" applyAlignment="1">
      <alignment horizontal="right"/>
    </xf>
    <xf numFmtId="176" fontId="7" fillId="16" borderId="29" xfId="15" applyNumberFormat="1" applyFont="1" applyFill="1" applyBorder="1" applyAlignment="1">
      <alignment horizontal="right"/>
    </xf>
    <xf numFmtId="0" fontId="7" fillId="16" borderId="29" xfId="1" applyFont="1" applyFill="1" applyBorder="1" applyAlignment="1">
      <alignment vertical="center"/>
    </xf>
    <xf numFmtId="0" fontId="7" fillId="16" borderId="29" xfId="1" applyFont="1" applyFill="1" applyBorder="1" applyAlignment="1">
      <alignment vertical="center" wrapText="1"/>
    </xf>
    <xf numFmtId="0" fontId="7" fillId="16" borderId="29" xfId="1" applyFont="1" applyFill="1" applyBorder="1" applyAlignment="1">
      <alignment horizontal="left" vertical="center"/>
    </xf>
    <xf numFmtId="176" fontId="7" fillId="0" borderId="23" xfId="15" applyNumberFormat="1" applyFont="1" applyFill="1" applyBorder="1" applyAlignment="1">
      <alignment horizontal="right"/>
    </xf>
    <xf numFmtId="0" fontId="7" fillId="16" borderId="29" xfId="12" applyFont="1" applyFill="1" applyBorder="1"/>
    <xf numFmtId="0" fontId="7" fillId="0" borderId="23" xfId="12" applyFont="1" applyBorder="1"/>
    <xf numFmtId="188" fontId="41" fillId="0" borderId="0" xfId="3" applyNumberFormat="1" applyFont="1" applyFill="1" applyBorder="1">
      <alignment vertical="center"/>
    </xf>
    <xf numFmtId="0" fontId="7" fillId="2" borderId="0" xfId="1" applyFont="1" applyFill="1" applyBorder="1" applyAlignment="1">
      <alignment horizontal="center" vertical="center"/>
    </xf>
    <xf numFmtId="184" fontId="7" fillId="2" borderId="0" xfId="4" applyNumberFormat="1" applyFont="1" applyFill="1" applyBorder="1" applyAlignment="1">
      <alignment horizontal="right" vertical="center"/>
    </xf>
    <xf numFmtId="184" fontId="7" fillId="2" borderId="11" xfId="4" applyNumberFormat="1" applyFont="1" applyFill="1" applyBorder="1" applyAlignment="1">
      <alignment horizontal="right" vertical="center"/>
    </xf>
    <xf numFmtId="179" fontId="7" fillId="2" borderId="0" xfId="1" applyNumberFormat="1" applyFont="1" applyFill="1" applyBorder="1" applyAlignment="1">
      <alignment horizontal="left" vertical="center"/>
    </xf>
    <xf numFmtId="189" fontId="7" fillId="2" borderId="11" xfId="1" applyNumberFormat="1" applyFont="1" applyFill="1" applyBorder="1" applyAlignment="1">
      <alignment horizontal="right" vertical="center"/>
    </xf>
    <xf numFmtId="0" fontId="28" fillId="4" borderId="0" xfId="0" applyFont="1" applyFill="1">
      <alignment vertical="center"/>
    </xf>
    <xf numFmtId="0" fontId="28" fillId="7" borderId="60" xfId="12" applyFont="1" applyFill="1" applyBorder="1" applyAlignment="1"/>
    <xf numFmtId="0" fontId="28" fillId="7" borderId="20" xfId="12" applyFont="1" applyFill="1" applyBorder="1" applyAlignment="1"/>
    <xf numFmtId="0" fontId="28" fillId="7" borderId="57" xfId="12" applyFont="1" applyFill="1" applyBorder="1" applyAlignment="1">
      <alignment wrapText="1"/>
    </xf>
    <xf numFmtId="0" fontId="28" fillId="7" borderId="57" xfId="12" applyFont="1" applyFill="1" applyBorder="1" applyAlignment="1"/>
    <xf numFmtId="0" fontId="28" fillId="7" borderId="25" xfId="12" applyFont="1" applyFill="1" applyBorder="1" applyAlignment="1"/>
    <xf numFmtId="0" fontId="28" fillId="7" borderId="59" xfId="12" applyFont="1" applyFill="1" applyBorder="1" applyAlignment="1"/>
    <xf numFmtId="0" fontId="28" fillId="7" borderId="31" xfId="12" applyFont="1" applyFill="1" applyBorder="1" applyAlignment="1"/>
    <xf numFmtId="0" fontId="28" fillId="7" borderId="56" xfId="12" applyFont="1" applyFill="1" applyBorder="1" applyAlignment="1"/>
    <xf numFmtId="0" fontId="37" fillId="6" borderId="3" xfId="22" applyFont="1" applyFill="1" applyBorder="1" applyAlignment="1"/>
    <xf numFmtId="0" fontId="7" fillId="7" borderId="12" xfId="12" applyFont="1" applyFill="1" applyBorder="1" applyAlignment="1"/>
    <xf numFmtId="0" fontId="7" fillId="7" borderId="25" xfId="12" applyFont="1" applyFill="1" applyBorder="1" applyAlignment="1">
      <alignment wrapText="1"/>
    </xf>
    <xf numFmtId="0" fontId="34" fillId="2" borderId="0" xfId="1" applyFont="1" applyFill="1">
      <alignment vertical="center"/>
    </xf>
    <xf numFmtId="0" fontId="52" fillId="2" borderId="0" xfId="1" applyFont="1" applyFill="1">
      <alignment vertical="center"/>
    </xf>
    <xf numFmtId="0" fontId="46" fillId="15" borderId="10" xfId="14" applyFont="1" applyFill="1" applyBorder="1" applyAlignment="1">
      <alignment horizontal="center"/>
    </xf>
    <xf numFmtId="38" fontId="7" fillId="4" borderId="77" xfId="15" applyFont="1" applyFill="1" applyBorder="1" applyAlignment="1">
      <alignment horizontal="right"/>
    </xf>
    <xf numFmtId="38" fontId="7" fillId="4" borderId="86" xfId="15" applyFont="1" applyFill="1" applyBorder="1" applyAlignment="1">
      <alignment horizontal="right"/>
    </xf>
    <xf numFmtId="38" fontId="7" fillId="4" borderId="82" xfId="15" applyFont="1" applyFill="1" applyBorder="1" applyAlignment="1">
      <alignment horizontal="right"/>
    </xf>
    <xf numFmtId="0" fontId="46" fillId="0" borderId="0" xfId="14" applyFont="1" applyFill="1" applyBorder="1" applyAlignment="1"/>
    <xf numFmtId="0" fontId="46" fillId="6" borderId="9" xfId="14" applyFont="1" applyFill="1" applyBorder="1" applyAlignment="1">
      <alignment horizontal="center"/>
    </xf>
    <xf numFmtId="38" fontId="7" fillId="0" borderId="41" xfId="8" applyFont="1" applyFill="1" applyBorder="1" applyAlignment="1">
      <alignment horizontal="right"/>
    </xf>
    <xf numFmtId="38" fontId="7" fillId="0" borderId="60" xfId="8" applyFont="1" applyFill="1" applyBorder="1" applyAlignment="1">
      <alignment horizontal="right"/>
    </xf>
    <xf numFmtId="38" fontId="7" fillId="0" borderId="86" xfId="8" applyFont="1" applyFill="1" applyBorder="1" applyAlignment="1">
      <alignment horizontal="right"/>
    </xf>
    <xf numFmtId="38" fontId="7" fillId="0" borderId="12" xfId="8" applyFont="1" applyBorder="1" applyAlignment="1"/>
    <xf numFmtId="38" fontId="7" fillId="0" borderId="6" xfId="8" applyFont="1" applyBorder="1" applyAlignment="1"/>
    <xf numFmtId="38" fontId="7" fillId="0" borderId="10" xfId="8" applyFont="1" applyBorder="1" applyAlignment="1"/>
    <xf numFmtId="38" fontId="41" fillId="0" borderId="0" xfId="3" applyFont="1" applyFill="1" applyBorder="1">
      <alignment vertical="center"/>
    </xf>
    <xf numFmtId="38" fontId="41" fillId="10" borderId="56" xfId="3" applyFont="1" applyFill="1" applyBorder="1" applyAlignment="1">
      <alignment vertical="center" shrinkToFit="1"/>
    </xf>
    <xf numFmtId="188" fontId="41" fillId="0" borderId="56" xfId="3" applyNumberFormat="1" applyFont="1" applyFill="1" applyBorder="1" applyAlignment="1">
      <alignment vertical="center" shrinkToFit="1"/>
    </xf>
    <xf numFmtId="188" fontId="41" fillId="0" borderId="0" xfId="3" applyNumberFormat="1" applyFont="1" applyFill="1" applyBorder="1" applyAlignment="1">
      <alignment vertical="center" shrinkToFit="1"/>
    </xf>
    <xf numFmtId="38" fontId="41" fillId="0" borderId="56" xfId="3" applyFont="1" applyFill="1" applyBorder="1">
      <alignment vertical="center"/>
    </xf>
    <xf numFmtId="38" fontId="7" fillId="0" borderId="0" xfId="8" applyFont="1" applyBorder="1" applyAlignment="1"/>
    <xf numFmtId="38" fontId="7" fillId="0" borderId="0" xfId="8" applyFont="1" applyFill="1" applyBorder="1"/>
    <xf numFmtId="176" fontId="7" fillId="0" borderId="0" xfId="3" applyNumberFormat="1" applyFont="1" applyFill="1" applyBorder="1" applyAlignment="1"/>
    <xf numFmtId="0" fontId="28" fillId="0" borderId="0" xfId="0" applyFont="1" applyBorder="1" applyAlignment="1">
      <alignment horizontal="right" vertical="center"/>
    </xf>
    <xf numFmtId="0" fontId="28" fillId="0" borderId="10" xfId="0" applyFont="1" applyBorder="1" applyAlignment="1">
      <alignment horizontal="right" vertical="center"/>
    </xf>
    <xf numFmtId="0" fontId="47" fillId="0" borderId="0" xfId="5" applyFont="1" applyAlignment="1">
      <alignment horizontal="left"/>
    </xf>
    <xf numFmtId="0" fontId="47" fillId="0" borderId="0" xfId="12" applyFont="1"/>
    <xf numFmtId="0" fontId="28" fillId="0" borderId="10" xfId="0" applyFont="1" applyBorder="1" applyAlignment="1">
      <alignment vertical="center"/>
    </xf>
    <xf numFmtId="0" fontId="7" fillId="2" borderId="0" xfId="1" applyFont="1" applyFill="1" applyAlignment="1">
      <alignment horizontal="right" vertical="center"/>
    </xf>
    <xf numFmtId="0" fontId="46" fillId="15" borderId="12" xfId="14" applyFont="1" applyFill="1" applyBorder="1" applyAlignment="1">
      <alignment horizontal="center" wrapText="1"/>
    </xf>
    <xf numFmtId="0" fontId="42" fillId="4" borderId="0" xfId="0" applyFont="1" applyFill="1">
      <alignment vertical="center"/>
    </xf>
    <xf numFmtId="0" fontId="48" fillId="0" borderId="0" xfId="7" applyFont="1" applyAlignment="1">
      <alignment vertical="center"/>
    </xf>
    <xf numFmtId="0" fontId="28" fillId="7" borderId="12" xfId="0" applyFont="1" applyFill="1" applyBorder="1" applyAlignment="1">
      <alignment vertical="center" wrapText="1"/>
    </xf>
    <xf numFmtId="0" fontId="28" fillId="7" borderId="23" xfId="14" applyFont="1" applyFill="1" applyBorder="1" applyAlignment="1"/>
    <xf numFmtId="0" fontId="28" fillId="7" borderId="10" xfId="14" applyFont="1" applyFill="1" applyBorder="1" applyAlignment="1"/>
    <xf numFmtId="0" fontId="28" fillId="7" borderId="23" xfId="5" applyFont="1" applyFill="1" applyBorder="1" applyAlignment="1"/>
    <xf numFmtId="0" fontId="28" fillId="7" borderId="26" xfId="5" applyFont="1" applyFill="1" applyBorder="1" applyAlignment="1"/>
    <xf numFmtId="0" fontId="28" fillId="0" borderId="0" xfId="14" applyFont="1" applyFill="1" applyBorder="1" applyAlignment="1">
      <alignment horizontal="center"/>
    </xf>
    <xf numFmtId="0" fontId="28" fillId="0" borderId="0" xfId="14" applyFont="1" applyFill="1" applyBorder="1" applyAlignment="1"/>
    <xf numFmtId="0" fontId="28" fillId="0" borderId="0" xfId="14" applyFont="1" applyAlignment="1">
      <alignment horizontal="center"/>
    </xf>
    <xf numFmtId="0" fontId="28" fillId="7" borderId="1" xfId="12" applyFont="1" applyFill="1" applyBorder="1"/>
    <xf numFmtId="0" fontId="28" fillId="7" borderId="21" xfId="5" applyFont="1" applyFill="1" applyBorder="1" applyAlignment="1"/>
    <xf numFmtId="0" fontId="28" fillId="7" borderId="2" xfId="12" applyFont="1" applyFill="1" applyBorder="1"/>
    <xf numFmtId="0" fontId="28" fillId="7" borderId="33" xfId="5" applyFont="1" applyFill="1" applyBorder="1" applyAlignment="1"/>
    <xf numFmtId="0" fontId="28" fillId="7" borderId="32" xfId="5" applyFont="1" applyFill="1" applyBorder="1" applyAlignment="1"/>
    <xf numFmtId="0" fontId="28" fillId="7" borderId="6" xfId="12" applyFont="1" applyFill="1" applyBorder="1"/>
    <xf numFmtId="0" fontId="28" fillId="7" borderId="11" xfId="5" applyFont="1" applyFill="1" applyBorder="1" applyAlignment="1"/>
    <xf numFmtId="0" fontId="28" fillId="7" borderId="12" xfId="12" applyFont="1" applyFill="1" applyBorder="1"/>
    <xf numFmtId="0" fontId="28" fillId="7" borderId="10" xfId="5" applyFont="1" applyFill="1" applyBorder="1" applyAlignment="1"/>
    <xf numFmtId="38" fontId="7" fillId="4" borderId="20" xfId="19" applyFont="1" applyFill="1" applyBorder="1"/>
    <xf numFmtId="176" fontId="7" fillId="4" borderId="72" xfId="19" applyNumberFormat="1" applyFont="1" applyFill="1" applyBorder="1"/>
    <xf numFmtId="176" fontId="7" fillId="4" borderId="73" xfId="19" applyNumberFormat="1" applyFont="1" applyFill="1" applyBorder="1"/>
    <xf numFmtId="185" fontId="7" fillId="4" borderId="73" xfId="19" applyNumberFormat="1" applyFont="1" applyFill="1" applyBorder="1"/>
    <xf numFmtId="38" fontId="7" fillId="4" borderId="81" xfId="19" applyFont="1" applyFill="1" applyBorder="1"/>
    <xf numFmtId="176" fontId="7" fillId="4" borderId="74" xfId="19" applyNumberFormat="1" applyFont="1" applyFill="1" applyBorder="1"/>
    <xf numFmtId="0" fontId="28" fillId="7" borderId="14" xfId="12" applyFont="1" applyFill="1" applyBorder="1" applyAlignment="1"/>
    <xf numFmtId="0" fontId="28" fillId="7" borderId="60" xfId="11" applyFont="1" applyFill="1" applyBorder="1" applyAlignment="1"/>
    <xf numFmtId="0" fontId="28" fillId="7" borderId="20" xfId="11" applyFont="1" applyFill="1" applyBorder="1" applyAlignment="1"/>
    <xf numFmtId="0" fontId="28" fillId="7" borderId="57" xfId="11" applyFont="1" applyFill="1" applyBorder="1" applyAlignment="1"/>
    <xf numFmtId="0" fontId="28" fillId="7" borderId="25" xfId="11" applyFont="1" applyFill="1" applyBorder="1" applyAlignment="1"/>
    <xf numFmtId="0" fontId="28" fillId="7" borderId="59" xfId="11" applyFont="1" applyFill="1" applyBorder="1" applyAlignment="1"/>
    <xf numFmtId="0" fontId="28" fillId="7" borderId="31" xfId="11" applyFont="1" applyFill="1" applyBorder="1" applyAlignment="1"/>
    <xf numFmtId="0" fontId="28" fillId="7" borderId="10" xfId="11" applyFont="1" applyFill="1" applyBorder="1" applyAlignment="1"/>
    <xf numFmtId="0" fontId="28" fillId="7" borderId="10" xfId="12" applyFont="1" applyFill="1" applyBorder="1" applyAlignment="1"/>
    <xf numFmtId="0" fontId="28" fillId="0" borderId="56" xfId="0" applyFont="1" applyBorder="1">
      <alignment vertical="center"/>
    </xf>
    <xf numFmtId="38" fontId="28" fillId="0" borderId="56" xfId="3" applyFont="1" applyBorder="1">
      <alignment vertical="center"/>
    </xf>
    <xf numFmtId="184" fontId="28" fillId="0" borderId="0" xfId="4" applyNumberFormat="1" applyFont="1">
      <alignment vertical="center"/>
    </xf>
    <xf numFmtId="184" fontId="7" fillId="4" borderId="10" xfId="4" applyNumberFormat="1" applyFont="1" applyFill="1" applyBorder="1" applyAlignment="1">
      <alignment horizontal="right" vertical="center"/>
    </xf>
    <xf numFmtId="184" fontId="7" fillId="4" borderId="7" xfId="4" applyNumberFormat="1" applyFont="1" applyFill="1" applyBorder="1" applyAlignment="1">
      <alignment horizontal="right" vertical="center"/>
    </xf>
    <xf numFmtId="0" fontId="48" fillId="4" borderId="0" xfId="1" applyFont="1" applyFill="1">
      <alignment vertical="center"/>
    </xf>
    <xf numFmtId="0" fontId="53" fillId="4" borderId="0" xfId="0" applyFont="1" applyFill="1">
      <alignment vertical="center"/>
    </xf>
    <xf numFmtId="0" fontId="7" fillId="4" borderId="91" xfId="0" applyFont="1" applyFill="1" applyBorder="1" applyAlignment="1">
      <alignment horizontal="center" vertical="center" wrapText="1"/>
    </xf>
    <xf numFmtId="186" fontId="7" fillId="4" borderId="91" xfId="0" applyNumberFormat="1" applyFont="1" applyFill="1" applyBorder="1" applyAlignment="1">
      <alignment horizontal="center" vertical="center" wrapText="1"/>
    </xf>
    <xf numFmtId="186" fontId="7" fillId="4" borderId="92" xfId="0" applyNumberFormat="1" applyFont="1" applyFill="1" applyBorder="1" applyAlignment="1">
      <alignment horizontal="center" vertical="center" wrapText="1"/>
    </xf>
    <xf numFmtId="0" fontId="7" fillId="4" borderId="56" xfId="0" applyFont="1" applyFill="1" applyBorder="1" applyAlignment="1">
      <alignment horizontal="center" vertical="center" wrapText="1"/>
    </xf>
    <xf numFmtId="0" fontId="7" fillId="4" borderId="56" xfId="0" applyFont="1" applyFill="1" applyBorder="1" applyAlignment="1">
      <alignment horizontal="right" vertical="center" wrapText="1"/>
    </xf>
    <xf numFmtId="0" fontId="47" fillId="4" borderId="0" xfId="13" applyFont="1" applyFill="1" applyBorder="1" applyAlignment="1">
      <alignment horizontal="left" vertical="center" wrapText="1"/>
    </xf>
    <xf numFmtId="0" fontId="47" fillId="4" borderId="0" xfId="0" applyFont="1" applyFill="1">
      <alignment vertical="center"/>
    </xf>
    <xf numFmtId="0" fontId="47" fillId="4" borderId="10" xfId="0" applyFont="1" applyFill="1" applyBorder="1">
      <alignment vertical="center"/>
    </xf>
    <xf numFmtId="0" fontId="28" fillId="4" borderId="0" xfId="12" applyFont="1" applyFill="1" applyBorder="1" applyAlignment="1">
      <alignment horizontal="left"/>
    </xf>
    <xf numFmtId="0" fontId="7" fillId="14" borderId="29" xfId="1" applyFont="1" applyFill="1" applyBorder="1" applyAlignment="1">
      <alignment horizontal="left" vertical="center"/>
    </xf>
    <xf numFmtId="0" fontId="7" fillId="12" borderId="6" xfId="1" applyFont="1" applyFill="1" applyBorder="1" applyAlignment="1">
      <alignment vertical="center"/>
    </xf>
    <xf numFmtId="0" fontId="7" fillId="2" borderId="14" xfId="1" applyFont="1" applyFill="1" applyBorder="1" applyAlignment="1">
      <alignment vertical="center"/>
    </xf>
    <xf numFmtId="0" fontId="7" fillId="2" borderId="41" xfId="1" applyFont="1" applyFill="1" applyBorder="1" applyAlignment="1">
      <alignment vertical="center"/>
    </xf>
    <xf numFmtId="0" fontId="7" fillId="2" borderId="4" xfId="1" applyFont="1" applyFill="1" applyBorder="1" applyAlignment="1">
      <alignment vertical="center"/>
    </xf>
    <xf numFmtId="38" fontId="7" fillId="4" borderId="56" xfId="3" applyFont="1" applyFill="1" applyBorder="1" applyAlignment="1">
      <alignment vertical="center" wrapText="1"/>
    </xf>
    <xf numFmtId="0" fontId="55" fillId="4" borderId="0" xfId="0" applyFont="1" applyFill="1">
      <alignment vertical="center"/>
    </xf>
    <xf numFmtId="0" fontId="7" fillId="4" borderId="91" xfId="0" applyFont="1" applyFill="1" applyBorder="1" applyAlignment="1">
      <alignment horizontal="right" vertical="center" wrapText="1"/>
    </xf>
    <xf numFmtId="38" fontId="7" fillId="4" borderId="56" xfId="3" applyFont="1" applyFill="1" applyBorder="1" applyAlignment="1">
      <alignment horizontal="right" vertical="center" wrapText="1"/>
    </xf>
    <xf numFmtId="38" fontId="7" fillId="4" borderId="56" xfId="3" applyFont="1" applyFill="1" applyBorder="1" applyAlignment="1">
      <alignment horizontal="right" vertical="center"/>
    </xf>
    <xf numFmtId="186" fontId="7" fillId="4" borderId="91" xfId="0" applyNumberFormat="1" applyFont="1" applyFill="1" applyBorder="1" applyAlignment="1">
      <alignment horizontal="right" vertical="center" wrapText="1"/>
    </xf>
    <xf numFmtId="186" fontId="7" fillId="4" borderId="92" xfId="0" applyNumberFormat="1" applyFont="1" applyFill="1" applyBorder="1" applyAlignment="1">
      <alignment horizontal="right" vertical="center" wrapText="1"/>
    </xf>
    <xf numFmtId="1" fontId="7" fillId="4" borderId="56" xfId="4" applyNumberFormat="1" applyFont="1" applyFill="1" applyBorder="1" applyAlignment="1">
      <alignment horizontal="right" vertical="center" wrapText="1"/>
    </xf>
    <xf numFmtId="0" fontId="7" fillId="4" borderId="56" xfId="4" applyNumberFormat="1" applyFont="1" applyFill="1" applyBorder="1" applyAlignment="1">
      <alignment horizontal="right" vertical="center" wrapText="1"/>
    </xf>
    <xf numFmtId="184" fontId="7" fillId="4" borderId="56" xfId="4" applyNumberFormat="1" applyFont="1" applyFill="1" applyBorder="1" applyAlignment="1">
      <alignment horizontal="right" vertical="center" wrapText="1"/>
    </xf>
    <xf numFmtId="0" fontId="55" fillId="0" borderId="0" xfId="24" applyFont="1">
      <alignment vertical="center"/>
    </xf>
    <xf numFmtId="38" fontId="42" fillId="0" borderId="0" xfId="3" applyFont="1" applyFill="1" applyBorder="1">
      <alignment vertical="center"/>
    </xf>
    <xf numFmtId="0" fontId="44" fillId="0" borderId="0" xfId="0" applyFont="1">
      <alignment vertical="center"/>
    </xf>
    <xf numFmtId="1" fontId="42" fillId="0" borderId="0" xfId="0" applyNumberFormat="1" applyFont="1" applyFill="1" applyBorder="1">
      <alignment vertical="center"/>
    </xf>
    <xf numFmtId="0" fontId="42" fillId="0" borderId="0" xfId="0" applyFont="1" applyFill="1" applyBorder="1" applyAlignment="1">
      <alignment vertical="center"/>
    </xf>
    <xf numFmtId="0" fontId="48" fillId="0" borderId="0" xfId="0" applyFont="1">
      <alignment vertical="center"/>
    </xf>
    <xf numFmtId="0" fontId="55" fillId="4" borderId="0" xfId="24" applyFont="1" applyFill="1">
      <alignment vertical="center"/>
    </xf>
    <xf numFmtId="0" fontId="48" fillId="4" borderId="0" xfId="0" applyFont="1" applyFill="1">
      <alignment vertical="center"/>
    </xf>
    <xf numFmtId="0" fontId="33" fillId="4" borderId="0" xfId="1" applyFont="1" applyFill="1">
      <alignment vertical="center"/>
    </xf>
    <xf numFmtId="0" fontId="26" fillId="4" borderId="0" xfId="0" applyFont="1" applyFill="1">
      <alignment vertical="center"/>
    </xf>
    <xf numFmtId="38" fontId="28" fillId="4" borderId="56" xfId="3" applyFont="1" applyFill="1" applyBorder="1">
      <alignment vertical="center"/>
    </xf>
    <xf numFmtId="176" fontId="28" fillId="4" borderId="56" xfId="3" applyNumberFormat="1" applyFont="1" applyFill="1" applyBorder="1">
      <alignment vertical="center"/>
    </xf>
    <xf numFmtId="184" fontId="28" fillId="4" borderId="56" xfId="4" applyNumberFormat="1" applyFont="1" applyFill="1" applyBorder="1">
      <alignment vertical="center"/>
    </xf>
    <xf numFmtId="0" fontId="28" fillId="4" borderId="0" xfId="0" applyFont="1" applyFill="1" applyAlignment="1">
      <alignment vertical="center" wrapText="1"/>
    </xf>
    <xf numFmtId="38" fontId="28" fillId="4" borderId="0" xfId="3" applyFont="1" applyFill="1" applyBorder="1">
      <alignment vertical="center"/>
    </xf>
    <xf numFmtId="0" fontId="43" fillId="4" borderId="0" xfId="0" applyFont="1" applyFill="1">
      <alignment vertical="center"/>
    </xf>
    <xf numFmtId="0" fontId="28" fillId="0" borderId="0" xfId="0" applyFont="1" applyAlignment="1">
      <alignment vertical="center"/>
    </xf>
    <xf numFmtId="0" fontId="48" fillId="0" borderId="0" xfId="0" applyFont="1" applyAlignment="1">
      <alignment vertical="center"/>
    </xf>
    <xf numFmtId="0" fontId="28" fillId="0" borderId="0" xfId="0" applyFont="1" applyAlignment="1">
      <alignment horizontal="center" vertical="center"/>
    </xf>
    <xf numFmtId="0" fontId="58" fillId="8" borderId="2" xfId="0" applyFont="1" applyFill="1" applyBorder="1" applyAlignment="1">
      <alignment horizontal="center" vertical="center" wrapText="1"/>
    </xf>
    <xf numFmtId="31" fontId="58" fillId="8" borderId="2" xfId="0" applyNumberFormat="1" applyFont="1" applyFill="1" applyBorder="1" applyAlignment="1">
      <alignment horizontal="center" vertical="center" wrapText="1"/>
    </xf>
    <xf numFmtId="0" fontId="58" fillId="8" borderId="3" xfId="0" applyFont="1" applyFill="1" applyBorder="1" applyAlignment="1">
      <alignment horizontal="center" vertical="center" wrapText="1"/>
    </xf>
    <xf numFmtId="190" fontId="58" fillId="8" borderId="3" xfId="0" applyNumberFormat="1" applyFont="1" applyFill="1" applyBorder="1" applyAlignment="1">
      <alignment horizontal="center" vertical="center" wrapText="1"/>
    </xf>
    <xf numFmtId="0" fontId="58" fillId="8" borderId="0" xfId="0" applyFont="1" applyFill="1" applyBorder="1" applyAlignment="1">
      <alignment horizontal="left" vertical="center"/>
    </xf>
    <xf numFmtId="0" fontId="58" fillId="8" borderId="0" xfId="0" applyFont="1" applyFill="1" applyBorder="1" applyAlignment="1">
      <alignment horizontal="center" vertical="center" wrapText="1"/>
    </xf>
    <xf numFmtId="190" fontId="58" fillId="8" borderId="0" xfId="0" applyNumberFormat="1" applyFont="1" applyFill="1" applyBorder="1" applyAlignment="1">
      <alignment horizontal="center" vertical="center" wrapText="1"/>
    </xf>
    <xf numFmtId="0" fontId="28" fillId="0" borderId="0" xfId="0" applyFont="1" applyAlignment="1">
      <alignment horizontal="center" vertical="center" wrapText="1"/>
    </xf>
    <xf numFmtId="0" fontId="58" fillId="8" borderId="1" xfId="0" applyFont="1" applyFill="1" applyBorder="1" applyAlignment="1">
      <alignment horizontal="center" vertical="center" wrapText="1"/>
    </xf>
    <xf numFmtId="0" fontId="58" fillId="8" borderId="0" xfId="0" applyFont="1" applyFill="1" applyBorder="1" applyAlignment="1">
      <alignment horizontal="left" vertical="center" wrapText="1"/>
    </xf>
    <xf numFmtId="0" fontId="58" fillId="8" borderId="0" xfId="0" applyFont="1" applyFill="1" applyBorder="1" applyAlignment="1">
      <alignment vertical="center"/>
    </xf>
    <xf numFmtId="31" fontId="58" fillId="8" borderId="1" xfId="0" applyNumberFormat="1" applyFont="1" applyFill="1" applyBorder="1" applyAlignment="1">
      <alignment horizontal="center" vertical="center" wrapText="1"/>
    </xf>
    <xf numFmtId="190" fontId="58" fillId="8" borderId="2" xfId="0" applyNumberFormat="1" applyFont="1" applyFill="1" applyBorder="1" applyAlignment="1">
      <alignment horizontal="center" vertical="center" wrapText="1"/>
    </xf>
    <xf numFmtId="38" fontId="28" fillId="0" borderId="56" xfId="3" applyFont="1" applyFill="1" applyBorder="1">
      <alignment vertical="center"/>
    </xf>
    <xf numFmtId="0" fontId="28" fillId="7" borderId="56" xfId="0" applyFont="1" applyFill="1" applyBorder="1" applyAlignment="1">
      <alignment vertical="center" wrapText="1"/>
    </xf>
    <xf numFmtId="2" fontId="28" fillId="0" borderId="56" xfId="3" applyNumberFormat="1" applyFont="1" applyFill="1" applyBorder="1">
      <alignment vertical="center"/>
    </xf>
    <xf numFmtId="0" fontId="37" fillId="6" borderId="56" xfId="0" applyFont="1" applyFill="1" applyBorder="1" applyAlignment="1">
      <alignment horizontal="center" vertical="center"/>
    </xf>
    <xf numFmtId="38" fontId="47" fillId="0" borderId="0" xfId="8" applyFont="1" applyFill="1" applyBorder="1" applyAlignment="1" applyProtection="1">
      <alignment vertical="center"/>
      <protection locked="0"/>
    </xf>
    <xf numFmtId="0" fontId="7" fillId="16" borderId="29" xfId="1" applyFont="1" applyFill="1" applyBorder="1" applyAlignment="1">
      <alignment vertical="top"/>
    </xf>
    <xf numFmtId="0" fontId="7" fillId="2" borderId="0" xfId="1" applyFont="1" applyFill="1" applyBorder="1" applyAlignment="1">
      <alignment vertical="top"/>
    </xf>
    <xf numFmtId="0" fontId="7" fillId="3" borderId="29" xfId="1" applyFont="1" applyFill="1" applyBorder="1" applyAlignment="1">
      <alignment vertical="center"/>
    </xf>
    <xf numFmtId="0" fontId="7" fillId="3" borderId="29" xfId="1" applyFont="1" applyFill="1" applyBorder="1" applyAlignment="1">
      <alignment vertical="center" wrapText="1"/>
    </xf>
    <xf numFmtId="0" fontId="37" fillId="6" borderId="1" xfId="22" applyFont="1" applyFill="1" applyBorder="1" applyAlignment="1">
      <alignment horizontal="center"/>
    </xf>
    <xf numFmtId="0" fontId="26" fillId="0" borderId="0" xfId="0" applyFont="1">
      <alignment vertical="center"/>
    </xf>
    <xf numFmtId="0" fontId="37" fillId="6" borderId="6" xfId="12" applyFont="1" applyFill="1" applyBorder="1" applyAlignment="1"/>
    <xf numFmtId="0" fontId="37" fillId="6" borderId="7" xfId="12" applyFont="1" applyFill="1" applyBorder="1" applyAlignment="1"/>
    <xf numFmtId="0" fontId="37" fillId="6" borderId="10" xfId="12" applyFont="1" applyFill="1" applyBorder="1" applyAlignment="1">
      <alignment horizontal="center"/>
    </xf>
    <xf numFmtId="0" fontId="37" fillId="6" borderId="4" xfId="14" applyFont="1" applyFill="1" applyBorder="1"/>
    <xf numFmtId="0" fontId="37" fillId="6" borderId="5" xfId="14" applyFont="1" applyFill="1" applyBorder="1"/>
    <xf numFmtId="0" fontId="37" fillId="6" borderId="9" xfId="14" applyFont="1" applyFill="1" applyBorder="1"/>
    <xf numFmtId="0" fontId="37" fillId="6" borderId="12" xfId="14" applyFont="1" applyFill="1" applyBorder="1"/>
    <xf numFmtId="0" fontId="32" fillId="0" borderId="0" xfId="14" applyFont="1"/>
    <xf numFmtId="0" fontId="37" fillId="6" borderId="14" xfId="14" applyFont="1" applyFill="1" applyBorder="1"/>
    <xf numFmtId="0" fontId="37" fillId="6" borderId="8" xfId="14" applyFont="1" applyFill="1" applyBorder="1" applyAlignment="1">
      <alignment horizontal="center"/>
    </xf>
    <xf numFmtId="0" fontId="37" fillId="6" borderId="0" xfId="14" applyFont="1" applyFill="1" applyBorder="1" applyAlignment="1">
      <alignment horizontal="center"/>
    </xf>
    <xf numFmtId="0" fontId="37" fillId="15" borderId="6" xfId="14" applyFont="1" applyFill="1" applyBorder="1"/>
    <xf numFmtId="0" fontId="37" fillId="15" borderId="7" xfId="14" applyFont="1" applyFill="1" applyBorder="1" applyAlignment="1">
      <alignment horizontal="center"/>
    </xf>
    <xf numFmtId="0" fontId="37" fillId="15" borderId="10" xfId="14" applyFont="1" applyFill="1" applyBorder="1" applyAlignment="1">
      <alignment horizontal="center"/>
    </xf>
    <xf numFmtId="0" fontId="7" fillId="2" borderId="0" xfId="1" applyFont="1" applyFill="1" applyAlignment="1">
      <alignment horizontal="centerContinuous" vertical="center"/>
    </xf>
    <xf numFmtId="0" fontId="60" fillId="2" borderId="0" xfId="1" applyFont="1" applyFill="1" applyBorder="1" applyAlignment="1"/>
    <xf numFmtId="0" fontId="61" fillId="2" borderId="0" xfId="1" applyFont="1" applyFill="1" applyBorder="1" applyAlignment="1"/>
    <xf numFmtId="0" fontId="62" fillId="2" borderId="0" xfId="1" applyFont="1" applyFill="1">
      <alignment vertical="center"/>
    </xf>
    <xf numFmtId="0" fontId="62" fillId="2" borderId="0" xfId="1" applyFont="1" applyFill="1" applyBorder="1">
      <alignment vertical="center"/>
    </xf>
    <xf numFmtId="0" fontId="62" fillId="2" borderId="10" xfId="1" applyFont="1" applyFill="1" applyBorder="1" applyAlignment="1">
      <alignment horizontal="left"/>
    </xf>
    <xf numFmtId="0" fontId="62" fillId="2" borderId="10" xfId="1" applyFont="1" applyFill="1" applyBorder="1">
      <alignment vertical="center"/>
    </xf>
    <xf numFmtId="0" fontId="62" fillId="2" borderId="0" xfId="1" applyFont="1" applyFill="1" applyBorder="1" applyAlignment="1">
      <alignment horizontal="left"/>
    </xf>
    <xf numFmtId="0" fontId="62" fillId="2" borderId="4" xfId="1" applyFont="1" applyFill="1" applyBorder="1">
      <alignment vertical="center"/>
    </xf>
    <xf numFmtId="0" fontId="62" fillId="2" borderId="9" xfId="1" applyFont="1" applyFill="1" applyBorder="1">
      <alignment vertical="center"/>
    </xf>
    <xf numFmtId="0" fontId="62" fillId="2" borderId="5" xfId="1" applyFont="1" applyFill="1" applyBorder="1">
      <alignment vertical="center"/>
    </xf>
    <xf numFmtId="0" fontId="35" fillId="2" borderId="0" xfId="1" applyFont="1" applyFill="1">
      <alignment vertical="center"/>
    </xf>
    <xf numFmtId="0" fontId="35" fillId="2" borderId="14" xfId="1" applyFont="1" applyFill="1" applyBorder="1" applyAlignment="1">
      <alignment horizontal="left" vertical="center" wrapText="1"/>
    </xf>
    <xf numFmtId="0" fontId="35" fillId="2" borderId="0" xfId="1" applyFont="1" applyFill="1" applyBorder="1" applyAlignment="1">
      <alignment horizontal="left" vertical="center" wrapText="1"/>
    </xf>
    <xf numFmtId="0" fontId="35" fillId="2" borderId="8" xfId="1" applyFont="1" applyFill="1" applyBorder="1" applyAlignment="1">
      <alignment horizontal="left" vertical="center" wrapText="1"/>
    </xf>
    <xf numFmtId="0" fontId="64" fillId="4" borderId="10" xfId="23" applyFont="1" applyFill="1" applyBorder="1">
      <alignment vertical="center"/>
    </xf>
    <xf numFmtId="0" fontId="63" fillId="4" borderId="0" xfId="1" applyFont="1" applyFill="1">
      <alignment vertical="center"/>
    </xf>
    <xf numFmtId="0" fontId="65" fillId="4" borderId="10" xfId="23" applyFont="1" applyFill="1" applyBorder="1">
      <alignment vertical="center"/>
    </xf>
    <xf numFmtId="0" fontId="7" fillId="7" borderId="2" xfId="0" applyFont="1" applyFill="1" applyBorder="1" applyAlignment="1">
      <alignment vertical="top" wrapText="1"/>
    </xf>
    <xf numFmtId="0" fontId="7" fillId="7" borderId="12" xfId="0" applyFont="1" applyFill="1" applyBorder="1" applyAlignment="1">
      <alignment vertical="top" wrapText="1"/>
    </xf>
    <xf numFmtId="0" fontId="7" fillId="7" borderId="13" xfId="0" applyFont="1" applyFill="1" applyBorder="1" applyAlignment="1">
      <alignment vertical="top" wrapText="1"/>
    </xf>
    <xf numFmtId="0" fontId="7" fillId="7" borderId="2" xfId="0" applyFont="1" applyFill="1" applyBorder="1" applyAlignment="1">
      <alignment horizontal="center" vertical="top" wrapText="1"/>
    </xf>
    <xf numFmtId="0" fontId="7" fillId="7" borderId="3" xfId="0" applyFont="1" applyFill="1" applyBorder="1" applyAlignment="1">
      <alignment vertical="top" wrapText="1"/>
    </xf>
    <xf numFmtId="0" fontId="7" fillId="7" borderId="3" xfId="0" applyFont="1" applyFill="1" applyBorder="1" applyAlignment="1">
      <alignment horizontal="center" vertical="top" wrapText="1"/>
    </xf>
    <xf numFmtId="0" fontId="7" fillId="7" borderId="2" xfId="0" applyFont="1" applyFill="1" applyBorder="1" applyAlignment="1">
      <alignment horizontal="left" vertical="center" wrapText="1"/>
    </xf>
    <xf numFmtId="0" fontId="7" fillId="7" borderId="6" xfId="0" applyFont="1" applyFill="1" applyBorder="1" applyAlignment="1">
      <alignment horizontal="left" vertical="center" wrapText="1"/>
    </xf>
    <xf numFmtId="0" fontId="7" fillId="7" borderId="91" xfId="0" applyFont="1" applyFill="1" applyBorder="1" applyAlignment="1">
      <alignment horizontal="left" vertical="center" wrapText="1"/>
    </xf>
    <xf numFmtId="0" fontId="7" fillId="7" borderId="92" xfId="0" applyFont="1" applyFill="1" applyBorder="1" applyAlignment="1">
      <alignment horizontal="left" vertical="center" wrapText="1"/>
    </xf>
    <xf numFmtId="0" fontId="32" fillId="7" borderId="12" xfId="13" applyFont="1" applyFill="1" applyBorder="1" applyAlignment="1">
      <alignment horizontal="center" vertical="center" wrapText="1"/>
    </xf>
    <xf numFmtId="0" fontId="7" fillId="7" borderId="16" xfId="1" applyFont="1" applyFill="1" applyBorder="1" applyAlignment="1">
      <alignment horizontal="left" vertical="center"/>
    </xf>
    <xf numFmtId="0" fontId="7" fillId="7" borderId="10" xfId="1" applyFont="1" applyFill="1" applyBorder="1" applyAlignment="1">
      <alignment horizontal="left" vertical="center"/>
    </xf>
    <xf numFmtId="0" fontId="7" fillId="7" borderId="10" xfId="1" applyFont="1" applyFill="1" applyBorder="1" applyAlignment="1">
      <alignment horizontal="left" vertical="center" wrapText="1"/>
    </xf>
    <xf numFmtId="0" fontId="7" fillId="7" borderId="11" xfId="1" applyFont="1" applyFill="1" applyBorder="1" applyAlignment="1">
      <alignment horizontal="left" vertical="center"/>
    </xf>
    <xf numFmtId="0" fontId="7" fillId="7" borderId="83" xfId="1" applyFont="1" applyFill="1" applyBorder="1" applyAlignment="1">
      <alignment vertical="center"/>
    </xf>
    <xf numFmtId="0" fontId="7" fillId="7" borderId="84" xfId="1" applyFont="1" applyFill="1" applyBorder="1" applyAlignment="1">
      <alignment vertical="center"/>
    </xf>
    <xf numFmtId="0" fontId="32" fillId="7" borderId="11"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7" fillId="7" borderId="13" xfId="13" applyFont="1" applyFill="1" applyBorder="1" applyAlignment="1">
      <alignment vertical="center"/>
    </xf>
    <xf numFmtId="0" fontId="25" fillId="7" borderId="11" xfId="0" applyFont="1" applyFill="1" applyBorder="1" applyAlignment="1">
      <alignment horizontal="center" vertical="center" wrapText="1"/>
    </xf>
    <xf numFmtId="0" fontId="27" fillId="7" borderId="11" xfId="0" applyFont="1" applyFill="1" applyBorder="1" applyAlignment="1">
      <alignment horizontal="center" vertical="center" wrapText="1"/>
    </xf>
    <xf numFmtId="0" fontId="29" fillId="7" borderId="13" xfId="13" applyFont="1" applyFill="1" applyBorder="1" applyAlignment="1">
      <alignment vertical="center"/>
    </xf>
    <xf numFmtId="0" fontId="58" fillId="7" borderId="2" xfId="0" applyFont="1" applyFill="1" applyBorder="1" applyAlignment="1">
      <alignment horizontal="left" vertical="center" wrapText="1"/>
    </xf>
    <xf numFmtId="0" fontId="58" fillId="7" borderId="3" xfId="0" applyFont="1" applyFill="1" applyBorder="1" applyAlignment="1">
      <alignment horizontal="left" vertical="center"/>
    </xf>
    <xf numFmtId="0" fontId="58" fillId="7" borderId="1" xfId="0" applyFont="1" applyFill="1" applyBorder="1" applyAlignment="1">
      <alignment horizontal="left" vertical="center" wrapText="1"/>
    </xf>
    <xf numFmtId="0" fontId="58" fillId="7" borderId="3" xfId="0" applyFont="1" applyFill="1" applyBorder="1" applyAlignment="1">
      <alignment horizontal="left" vertical="center" wrapText="1"/>
    </xf>
    <xf numFmtId="0" fontId="58" fillId="7" borderId="2" xfId="0" applyFont="1" applyFill="1" applyBorder="1" applyAlignment="1">
      <alignment horizontal="left" vertical="center"/>
    </xf>
    <xf numFmtId="0" fontId="43" fillId="0" borderId="0" xfId="0" applyFont="1" applyFill="1" applyBorder="1" applyAlignment="1">
      <alignment vertical="center"/>
    </xf>
    <xf numFmtId="0" fontId="46" fillId="15" borderId="71" xfId="14" applyFont="1" applyFill="1" applyBorder="1" applyAlignment="1">
      <alignment horizontal="center" wrapText="1"/>
    </xf>
    <xf numFmtId="0" fontId="46" fillId="15" borderId="76" xfId="14" applyFont="1" applyFill="1" applyBorder="1" applyAlignment="1">
      <alignment horizontal="center" wrapText="1"/>
    </xf>
    <xf numFmtId="0" fontId="46" fillId="6" borderId="10" xfId="12" applyFont="1" applyFill="1" applyBorder="1" applyAlignment="1">
      <alignment horizontal="center"/>
    </xf>
    <xf numFmtId="0" fontId="46" fillId="6" borderId="12" xfId="5" applyFont="1" applyFill="1" applyBorder="1" applyAlignment="1">
      <alignment horizontal="center" wrapText="1"/>
    </xf>
    <xf numFmtId="0" fontId="46" fillId="6" borderId="71" xfId="5" applyFont="1" applyFill="1" applyBorder="1" applyAlignment="1">
      <alignment horizontal="center" wrapText="1"/>
    </xf>
    <xf numFmtId="0" fontId="46" fillId="6" borderId="61" xfId="5" applyFont="1" applyFill="1" applyBorder="1" applyAlignment="1">
      <alignment horizontal="center" wrapText="1"/>
    </xf>
    <xf numFmtId="0" fontId="46" fillId="6" borderId="6" xfId="22" applyFont="1" applyFill="1" applyBorder="1"/>
    <xf numFmtId="0" fontId="46" fillId="6" borderId="6" xfId="12" applyFont="1" applyFill="1" applyBorder="1" applyAlignment="1">
      <alignment horizontal="center" wrapText="1"/>
    </xf>
    <xf numFmtId="0" fontId="46" fillId="6" borderId="75" xfId="12" applyFont="1" applyFill="1" applyBorder="1" applyAlignment="1">
      <alignment horizontal="center" wrapText="1"/>
    </xf>
    <xf numFmtId="0" fontId="46" fillId="6" borderId="69" xfId="12" applyFont="1" applyFill="1" applyBorder="1" applyAlignment="1">
      <alignment horizontal="center" wrapText="1"/>
    </xf>
    <xf numFmtId="0" fontId="46" fillId="6" borderId="61" xfId="12" applyFont="1" applyFill="1" applyBorder="1" applyAlignment="1">
      <alignment horizontal="center" wrapText="1"/>
    </xf>
    <xf numFmtId="0" fontId="7" fillId="4" borderId="56" xfId="0" applyFont="1" applyFill="1" applyBorder="1">
      <alignment vertical="center"/>
    </xf>
    <xf numFmtId="0" fontId="7" fillId="4" borderId="56" xfId="0" applyFont="1" applyFill="1" applyBorder="1" applyAlignment="1">
      <alignment horizontal="center" vertical="center"/>
    </xf>
    <xf numFmtId="182" fontId="7" fillId="4" borderId="56" xfId="0" applyNumberFormat="1" applyFont="1" applyFill="1" applyBorder="1">
      <alignment vertical="center"/>
    </xf>
    <xf numFmtId="38" fontId="7" fillId="4" borderId="56" xfId="3" applyFont="1" applyFill="1" applyBorder="1">
      <alignment vertical="center"/>
    </xf>
    <xf numFmtId="0" fontId="28" fillId="0" borderId="0" xfId="0" applyFont="1" applyAlignment="1">
      <alignment horizontal="right" vertical="center" wrapText="1"/>
    </xf>
    <xf numFmtId="0" fontId="48" fillId="0" borderId="0" xfId="1" applyFont="1">
      <alignment vertical="center"/>
    </xf>
    <xf numFmtId="0" fontId="33" fillId="0" borderId="0" xfId="1" applyFont="1">
      <alignment vertical="center"/>
    </xf>
    <xf numFmtId="2" fontId="28" fillId="0" borderId="56" xfId="0" applyNumberFormat="1" applyFont="1" applyBorder="1">
      <alignment vertical="center"/>
    </xf>
    <xf numFmtId="3" fontId="28" fillId="0" borderId="56" xfId="0" applyNumberFormat="1" applyFont="1" applyBorder="1">
      <alignment vertical="center"/>
    </xf>
    <xf numFmtId="0" fontId="28" fillId="7" borderId="12" xfId="0" applyFont="1" applyFill="1" applyBorder="1">
      <alignment vertical="center"/>
    </xf>
    <xf numFmtId="184" fontId="28" fillId="0" borderId="56" xfId="0" applyNumberFormat="1" applyFont="1" applyBorder="1">
      <alignment vertical="center"/>
    </xf>
    <xf numFmtId="0" fontId="57" fillId="0" borderId="0" xfId="0" applyFont="1">
      <alignment vertical="center"/>
    </xf>
    <xf numFmtId="1" fontId="42" fillId="0" borderId="0" xfId="0" applyNumberFormat="1" applyFont="1">
      <alignment vertical="center"/>
    </xf>
    <xf numFmtId="0" fontId="7" fillId="0" borderId="56" xfId="24" applyFont="1" applyBorder="1" applyAlignment="1">
      <alignment horizontal="right" vertical="center"/>
    </xf>
    <xf numFmtId="0" fontId="7" fillId="17" borderId="56" xfId="24" applyFont="1" applyFill="1" applyBorder="1" applyAlignment="1">
      <alignment horizontal="center" vertical="center"/>
    </xf>
    <xf numFmtId="0" fontId="7" fillId="0" borderId="56" xfId="24" applyFont="1" applyBorder="1">
      <alignment vertical="center"/>
    </xf>
    <xf numFmtId="38" fontId="7" fillId="0" borderId="56" xfId="24" applyNumberFormat="1" applyFont="1" applyBorder="1">
      <alignment vertical="center"/>
    </xf>
    <xf numFmtId="0" fontId="7" fillId="18" borderId="56" xfId="24" applyFont="1" applyFill="1" applyBorder="1">
      <alignment vertical="center"/>
    </xf>
    <xf numFmtId="9" fontId="7" fillId="0" borderId="56" xfId="4" applyFont="1" applyBorder="1">
      <alignment vertical="center"/>
    </xf>
    <xf numFmtId="9" fontId="7" fillId="0" borderId="56" xfId="26" applyFont="1" applyBorder="1">
      <alignment vertical="center"/>
    </xf>
    <xf numFmtId="182" fontId="7" fillId="0" borderId="0" xfId="7" applyNumberFormat="1" applyFont="1" applyAlignment="1" applyProtection="1">
      <alignment vertical="center"/>
      <protection locked="0"/>
    </xf>
    <xf numFmtId="182" fontId="7" fillId="0" borderId="0" xfId="7" applyNumberFormat="1" applyFont="1" applyProtection="1">
      <protection locked="0"/>
    </xf>
    <xf numFmtId="0" fontId="7" fillId="0" borderId="0" xfId="10" applyFont="1" applyAlignment="1">
      <alignment vertical="top"/>
    </xf>
    <xf numFmtId="0" fontId="7" fillId="0" borderId="0" xfId="10" applyFont="1" applyAlignment="1">
      <alignment horizontal="left" vertical="top"/>
    </xf>
    <xf numFmtId="0" fontId="37" fillId="0" borderId="0" xfId="7" applyFont="1" applyAlignment="1">
      <alignment horizontal="left" vertical="center" textRotation="255"/>
    </xf>
    <xf numFmtId="186" fontId="42" fillId="0" borderId="0" xfId="0" applyNumberFormat="1" applyFont="1">
      <alignment vertical="center"/>
    </xf>
    <xf numFmtId="0" fontId="40" fillId="0" borderId="0" xfId="0" applyFont="1" applyAlignment="1">
      <alignment horizontal="center" vertical="center" wrapText="1"/>
    </xf>
    <xf numFmtId="190" fontId="28" fillId="0" borderId="56" xfId="0" applyNumberFormat="1" applyFont="1" applyBorder="1">
      <alignment vertical="center"/>
    </xf>
    <xf numFmtId="38" fontId="32" fillId="0" borderId="94" xfId="8" applyFont="1" applyBorder="1" applyAlignment="1" applyProtection="1">
      <alignment vertical="center"/>
      <protection locked="0"/>
    </xf>
    <xf numFmtId="0" fontId="7" fillId="0" borderId="94" xfId="14" applyFont="1" applyBorder="1"/>
    <xf numFmtId="0" fontId="32" fillId="0" borderId="94" xfId="12" applyFont="1" applyBorder="1"/>
    <xf numFmtId="0" fontId="7" fillId="19" borderId="4" xfId="14" applyFont="1" applyFill="1" applyBorder="1"/>
    <xf numFmtId="0" fontId="7" fillId="19" borderId="5" xfId="14" applyFont="1" applyFill="1" applyBorder="1"/>
    <xf numFmtId="0" fontId="7" fillId="19" borderId="9" xfId="14" applyFont="1" applyFill="1" applyBorder="1"/>
    <xf numFmtId="0" fontId="7" fillId="19" borderId="14" xfId="14" applyFont="1" applyFill="1" applyBorder="1"/>
    <xf numFmtId="0" fontId="7" fillId="19" borderId="8" xfId="14" applyFont="1" applyFill="1" applyBorder="1" applyAlignment="1">
      <alignment horizontal="center"/>
    </xf>
    <xf numFmtId="0" fontId="7" fillId="19" borderId="0" xfId="14" applyFont="1" applyFill="1" applyAlignment="1">
      <alignment horizontal="center"/>
    </xf>
    <xf numFmtId="38" fontId="7" fillId="0" borderId="0" xfId="14" applyNumberFormat="1" applyFont="1"/>
    <xf numFmtId="0" fontId="7" fillId="20" borderId="6" xfId="14" applyFont="1" applyFill="1" applyBorder="1"/>
    <xf numFmtId="0" fontId="7" fillId="20" borderId="7" xfId="14" applyFont="1" applyFill="1" applyBorder="1" applyAlignment="1">
      <alignment horizontal="center"/>
    </xf>
    <xf numFmtId="0" fontId="7" fillId="20" borderId="10" xfId="14" applyFont="1" applyFill="1" applyBorder="1" applyAlignment="1">
      <alignment horizontal="center"/>
    </xf>
    <xf numFmtId="0" fontId="7" fillId="20" borderId="12" xfId="14" applyFont="1" applyFill="1" applyBorder="1" applyAlignment="1">
      <alignment horizontal="center"/>
    </xf>
    <xf numFmtId="0" fontId="7" fillId="20" borderId="61" xfId="14" applyFont="1" applyFill="1" applyBorder="1" applyAlignment="1">
      <alignment horizontal="center" wrapText="1"/>
    </xf>
    <xf numFmtId="0" fontId="7" fillId="20" borderId="11" xfId="14" applyFont="1" applyFill="1" applyBorder="1" applyAlignment="1">
      <alignment horizontal="center"/>
    </xf>
    <xf numFmtId="176" fontId="28" fillId="4" borderId="85" xfId="3" applyNumberFormat="1" applyFont="1" applyFill="1" applyBorder="1">
      <alignment vertical="center"/>
    </xf>
    <xf numFmtId="0" fontId="7" fillId="2" borderId="41" xfId="1" applyFont="1" applyFill="1" applyBorder="1" applyAlignment="1">
      <alignment vertical="center"/>
    </xf>
    <xf numFmtId="182" fontId="28" fillId="0" borderId="56" xfId="28" applyNumberFormat="1" applyFont="1" applyFill="1" applyBorder="1" applyAlignment="1" applyProtection="1">
      <protection locked="0"/>
    </xf>
    <xf numFmtId="38" fontId="7" fillId="0" borderId="56" xfId="29" applyNumberFormat="1" applyFont="1" applyBorder="1"/>
    <xf numFmtId="0" fontId="7" fillId="0" borderId="1" xfId="29" applyFont="1" applyBorder="1" applyAlignment="1">
      <alignment wrapText="1"/>
    </xf>
    <xf numFmtId="0" fontId="7" fillId="0" borderId="6" xfId="29" applyFont="1" applyBorder="1"/>
    <xf numFmtId="0" fontId="7" fillId="0" borderId="4" xfId="29" applyFont="1" applyBorder="1"/>
    <xf numFmtId="0" fontId="7" fillId="0" borderId="1" xfId="29" applyFont="1" applyBorder="1"/>
    <xf numFmtId="0" fontId="7" fillId="0" borderId="3" xfId="29" applyFont="1" applyBorder="1" applyAlignment="1">
      <alignment wrapText="1"/>
    </xf>
    <xf numFmtId="0" fontId="7" fillId="0" borderId="3" xfId="29" applyFont="1" applyBorder="1"/>
    <xf numFmtId="182" fontId="7" fillId="0" borderId="56" xfId="28" applyNumberFormat="1" applyFont="1" applyFill="1" applyBorder="1" applyAlignment="1"/>
    <xf numFmtId="176" fontId="7" fillId="0" borderId="56" xfId="2" applyNumberFormat="1" applyFont="1" applyFill="1" applyBorder="1" applyAlignment="1"/>
    <xf numFmtId="183" fontId="7" fillId="4" borderId="78" xfId="19" applyNumberFormat="1" applyFont="1" applyFill="1" applyBorder="1" applyAlignment="1">
      <alignment horizontal="right"/>
    </xf>
    <xf numFmtId="183" fontId="7" fillId="4" borderId="65" xfId="19" applyNumberFormat="1" applyFont="1" applyFill="1" applyBorder="1" applyAlignment="1">
      <alignment horizontal="right"/>
    </xf>
    <xf numFmtId="183" fontId="7" fillId="4" borderId="70" xfId="19" applyNumberFormat="1" applyFont="1" applyFill="1" applyBorder="1" applyAlignment="1">
      <alignment horizontal="right"/>
    </xf>
    <xf numFmtId="0" fontId="28" fillId="0" borderId="56" xfId="4" applyNumberFormat="1" applyFont="1" applyBorder="1">
      <alignment vertical="center"/>
    </xf>
    <xf numFmtId="182" fontId="28" fillId="0" borderId="0" xfId="0" applyNumberFormat="1" applyFont="1">
      <alignment vertical="center"/>
    </xf>
    <xf numFmtId="182" fontId="28" fillId="0" borderId="56" xfId="4" applyNumberFormat="1" applyFont="1" applyBorder="1">
      <alignment vertical="center"/>
    </xf>
    <xf numFmtId="0" fontId="28" fillId="0" borderId="56" xfId="0" applyFont="1" applyBorder="1" applyAlignment="1">
      <alignment vertical="center" wrapText="1"/>
    </xf>
    <xf numFmtId="176" fontId="7" fillId="0" borderId="21" xfId="15" applyNumberFormat="1" applyFont="1" applyFill="1" applyBorder="1" applyAlignment="1">
      <alignment horizontal="right"/>
    </xf>
    <xf numFmtId="176" fontId="7" fillId="0" borderId="26" xfId="15" applyNumberFormat="1" applyFont="1" applyFill="1" applyBorder="1" applyAlignment="1">
      <alignment horizontal="right"/>
    </xf>
    <xf numFmtId="176" fontId="7" fillId="0" borderId="32" xfId="15" applyNumberFormat="1" applyFont="1" applyFill="1" applyBorder="1" applyAlignment="1">
      <alignment horizontal="right"/>
    </xf>
    <xf numFmtId="176" fontId="7" fillId="0" borderId="11" xfId="15" applyNumberFormat="1" applyFont="1" applyFill="1" applyBorder="1" applyAlignment="1">
      <alignment horizontal="right"/>
    </xf>
    <xf numFmtId="176" fontId="7" fillId="0" borderId="10" xfId="15" applyNumberFormat="1" applyFont="1" applyFill="1" applyBorder="1" applyAlignment="1">
      <alignment horizontal="right"/>
    </xf>
    <xf numFmtId="191" fontId="7" fillId="0" borderId="77" xfId="15" applyNumberFormat="1" applyFont="1" applyFill="1" applyBorder="1" applyAlignment="1">
      <alignment horizontal="right"/>
    </xf>
    <xf numFmtId="191" fontId="7" fillId="0" borderId="80" xfId="15" applyNumberFormat="1" applyFont="1" applyFill="1" applyBorder="1" applyAlignment="1">
      <alignment horizontal="right"/>
    </xf>
    <xf numFmtId="191" fontId="7" fillId="0" borderId="81" xfId="15" applyNumberFormat="1" applyFont="1" applyFill="1" applyBorder="1" applyAlignment="1">
      <alignment horizontal="right"/>
    </xf>
    <xf numFmtId="191" fontId="7" fillId="0" borderId="76" xfId="15" applyNumberFormat="1" applyFont="1" applyFill="1" applyBorder="1" applyAlignment="1">
      <alignment horizontal="right"/>
    </xf>
    <xf numFmtId="0" fontId="7" fillId="4" borderId="12" xfId="0" applyFont="1" applyFill="1" applyBorder="1" applyAlignment="1">
      <alignment vertical="center" wrapText="1"/>
    </xf>
    <xf numFmtId="0" fontId="7" fillId="4" borderId="11" xfId="0" applyFont="1" applyFill="1" applyBorder="1" applyAlignment="1">
      <alignment vertical="center" wrapText="1"/>
    </xf>
    <xf numFmtId="0" fontId="7" fillId="4" borderId="13" xfId="0" applyFont="1" applyFill="1" applyBorder="1" applyAlignment="1">
      <alignment vertical="center" wrapText="1"/>
    </xf>
    <xf numFmtId="0" fontId="28" fillId="4" borderId="0" xfId="12" applyFont="1" applyFill="1" applyBorder="1" applyAlignment="1">
      <alignment horizontal="left"/>
    </xf>
    <xf numFmtId="0" fontId="28" fillId="7" borderId="7" xfId="5" applyFont="1" applyFill="1" applyBorder="1" applyAlignment="1"/>
    <xf numFmtId="0" fontId="28" fillId="7" borderId="13" xfId="5" applyFont="1" applyFill="1" applyBorder="1" applyAlignment="1"/>
    <xf numFmtId="0" fontId="28" fillId="7" borderId="22" xfId="5" applyFont="1" applyFill="1" applyBorder="1" applyAlignment="1"/>
    <xf numFmtId="0" fontId="28" fillId="7" borderId="25" xfId="5" applyFont="1" applyFill="1" applyBorder="1" applyAlignment="1"/>
    <xf numFmtId="0" fontId="28" fillId="7" borderId="27" xfId="5" applyFont="1" applyFill="1" applyBorder="1" applyAlignment="1"/>
    <xf numFmtId="184" fontId="7" fillId="0" borderId="13" xfId="4" applyNumberFormat="1" applyFont="1" applyFill="1" applyBorder="1" applyAlignment="1">
      <alignment horizontal="right" vertical="center"/>
    </xf>
    <xf numFmtId="189" fontId="7" fillId="0" borderId="13" xfId="1" applyNumberFormat="1" applyFont="1" applyFill="1" applyBorder="1" applyAlignment="1">
      <alignment horizontal="right" vertical="center"/>
    </xf>
    <xf numFmtId="177" fontId="7" fillId="13" borderId="10" xfId="2" applyNumberFormat="1" applyFont="1" applyFill="1" applyBorder="1" applyAlignment="1">
      <alignment horizontal="right" vertical="center"/>
    </xf>
    <xf numFmtId="177" fontId="7" fillId="13" borderId="7" xfId="2" applyNumberFormat="1" applyFont="1" applyFill="1" applyBorder="1" applyAlignment="1">
      <alignment horizontal="right" vertical="center"/>
    </xf>
    <xf numFmtId="0" fontId="37" fillId="6" borderId="42" xfId="0" applyFont="1" applyFill="1" applyBorder="1" applyAlignment="1">
      <alignment horizontal="center" vertical="center"/>
    </xf>
    <xf numFmtId="0" fontId="37" fillId="6" borderId="18" xfId="0" applyFont="1" applyFill="1" applyBorder="1" applyAlignment="1">
      <alignment horizontal="center" vertical="center"/>
    </xf>
    <xf numFmtId="0" fontId="37" fillId="6" borderId="19" xfId="0" applyFont="1" applyFill="1" applyBorder="1" applyAlignment="1">
      <alignment horizontal="center" vertical="center"/>
    </xf>
    <xf numFmtId="0" fontId="37" fillId="6" borderId="4" xfId="22" applyFont="1" applyFill="1" applyBorder="1" applyAlignment="1">
      <alignment horizontal="center" wrapText="1"/>
    </xf>
    <xf numFmtId="0" fontId="37" fillId="6" borderId="4" xfId="22" applyFont="1" applyFill="1" applyBorder="1" applyAlignment="1">
      <alignment horizontal="center"/>
    </xf>
    <xf numFmtId="0" fontId="37" fillId="6" borderId="18" xfId="1" applyFont="1" applyFill="1" applyBorder="1" applyAlignment="1">
      <alignment horizontal="center" vertical="center"/>
    </xf>
    <xf numFmtId="0" fontId="37" fillId="6" borderId="19" xfId="1" applyFont="1" applyFill="1" applyBorder="1" applyAlignment="1">
      <alignment horizontal="center" vertical="center"/>
    </xf>
    <xf numFmtId="0" fontId="37" fillId="6" borderId="18" xfId="1" applyFont="1" applyFill="1" applyBorder="1" applyAlignment="1">
      <alignment vertical="center"/>
    </xf>
    <xf numFmtId="0" fontId="46" fillId="6" borderId="42" xfId="1" applyFont="1" applyFill="1" applyBorder="1" applyAlignment="1">
      <alignment vertical="center"/>
    </xf>
    <xf numFmtId="0" fontId="46" fillId="6" borderId="18" xfId="1" applyFont="1" applyFill="1" applyBorder="1" applyAlignment="1">
      <alignment vertical="center"/>
    </xf>
    <xf numFmtId="0" fontId="37" fillId="6" borderId="9" xfId="12" applyFont="1" applyFill="1" applyBorder="1" applyAlignment="1"/>
    <xf numFmtId="0" fontId="28" fillId="7" borderId="20" xfId="12" applyFont="1" applyFill="1" applyBorder="1"/>
    <xf numFmtId="0" fontId="28" fillId="7" borderId="25" xfId="12" applyFont="1" applyFill="1" applyBorder="1"/>
    <xf numFmtId="185" fontId="7" fillId="0" borderId="65" xfId="15" applyNumberFormat="1" applyFont="1" applyFill="1" applyBorder="1" applyAlignment="1">
      <alignment horizontal="right"/>
    </xf>
    <xf numFmtId="185" fontId="7" fillId="0" borderId="69" xfId="15" applyNumberFormat="1" applyFont="1" applyFill="1" applyBorder="1" applyAlignment="1">
      <alignment horizontal="right"/>
    </xf>
    <xf numFmtId="185" fontId="7" fillId="0" borderId="61" xfId="15" applyNumberFormat="1" applyFont="1" applyFill="1" applyBorder="1" applyAlignment="1">
      <alignment horizontal="right"/>
    </xf>
    <xf numFmtId="0" fontId="28" fillId="7" borderId="29" xfId="5" applyFont="1" applyFill="1" applyBorder="1" applyAlignment="1"/>
    <xf numFmtId="38" fontId="7" fillId="0" borderId="28" xfId="15" applyFont="1" applyFill="1" applyBorder="1" applyAlignment="1">
      <alignment horizontal="right"/>
    </xf>
    <xf numFmtId="176" fontId="7" fillId="0" borderId="89" xfId="15" applyNumberFormat="1" applyFont="1" applyFill="1" applyBorder="1" applyAlignment="1">
      <alignment horizontal="right"/>
    </xf>
    <xf numFmtId="185" fontId="7" fillId="0" borderId="70" xfId="15" applyNumberFormat="1" applyFont="1" applyFill="1" applyBorder="1" applyAlignment="1">
      <alignment horizontal="right"/>
    </xf>
    <xf numFmtId="185" fontId="7" fillId="0" borderId="67" xfId="15" applyNumberFormat="1" applyFont="1" applyFill="1" applyBorder="1" applyAlignment="1">
      <alignment horizontal="right"/>
    </xf>
    <xf numFmtId="176" fontId="7" fillId="0" borderId="22" xfId="15" applyNumberFormat="1" applyFont="1" applyFill="1" applyBorder="1" applyAlignment="1">
      <alignment horizontal="right"/>
    </xf>
    <xf numFmtId="176" fontId="7" fillId="0" borderId="27" xfId="15" applyNumberFormat="1" applyFont="1" applyFill="1" applyBorder="1" applyAlignment="1">
      <alignment horizontal="right"/>
    </xf>
    <xf numFmtId="176" fontId="7" fillId="0" borderId="33" xfId="15" applyNumberFormat="1" applyFont="1" applyFill="1" applyBorder="1" applyAlignment="1">
      <alignment horizontal="right"/>
    </xf>
    <xf numFmtId="176" fontId="7" fillId="0" borderId="13" xfId="15" applyNumberFormat="1" applyFont="1" applyFill="1" applyBorder="1" applyAlignment="1">
      <alignment horizontal="right"/>
    </xf>
    <xf numFmtId="176" fontId="7" fillId="0" borderId="7" xfId="15" applyNumberFormat="1" applyFont="1" applyFill="1" applyBorder="1" applyAlignment="1">
      <alignment horizontal="right"/>
    </xf>
    <xf numFmtId="0" fontId="7" fillId="2" borderId="23" xfId="1" applyFont="1" applyFill="1" applyBorder="1" applyAlignment="1">
      <alignment vertical="center" wrapText="1"/>
    </xf>
    <xf numFmtId="0" fontId="28" fillId="7" borderId="25" xfId="5" applyFont="1" applyFill="1" applyBorder="1" applyAlignment="1"/>
    <xf numFmtId="0" fontId="28" fillId="7" borderId="27" xfId="5" applyFont="1" applyFill="1" applyBorder="1" applyAlignment="1"/>
    <xf numFmtId="0" fontId="28" fillId="7" borderId="6" xfId="14" applyFont="1" applyFill="1" applyBorder="1" applyAlignment="1"/>
    <xf numFmtId="0" fontId="28" fillId="7" borderId="7" xfId="14" applyFont="1" applyFill="1" applyBorder="1" applyAlignment="1"/>
    <xf numFmtId="38" fontId="32" fillId="0" borderId="0" xfId="8" applyFont="1" applyBorder="1" applyAlignment="1" applyProtection="1">
      <alignment vertical="center"/>
      <protection locked="0"/>
    </xf>
    <xf numFmtId="185" fontId="7" fillId="4" borderId="75" xfId="15" applyNumberFormat="1" applyFont="1" applyFill="1" applyBorder="1" applyAlignment="1">
      <alignment horizontal="right"/>
    </xf>
    <xf numFmtId="0" fontId="37" fillId="6" borderId="6" xfId="14" applyFont="1" applyFill="1" applyBorder="1" applyAlignment="1">
      <alignment horizontal="centerContinuous" vertical="center"/>
    </xf>
    <xf numFmtId="0" fontId="37" fillId="6" borderId="7" xfId="14" applyFont="1" applyFill="1" applyBorder="1" applyAlignment="1">
      <alignment horizontal="centerContinuous" vertical="center"/>
    </xf>
    <xf numFmtId="0" fontId="37" fillId="6" borderId="10" xfId="14" quotePrefix="1" applyFont="1" applyFill="1" applyBorder="1" applyAlignment="1">
      <alignment horizontal="centerContinuous" vertical="center"/>
    </xf>
    <xf numFmtId="0" fontId="37" fillId="6" borderId="12" xfId="14" quotePrefix="1" applyFont="1" applyFill="1" applyBorder="1" applyAlignment="1">
      <alignment horizontal="center" vertical="center"/>
    </xf>
    <xf numFmtId="38" fontId="7" fillId="0" borderId="87" xfId="8" applyFont="1" applyFill="1" applyBorder="1" applyAlignment="1">
      <alignment horizontal="right"/>
    </xf>
    <xf numFmtId="0" fontId="37" fillId="6" borderId="42" xfId="1" applyFont="1" applyFill="1" applyBorder="1" applyAlignment="1">
      <alignment horizontal="center" vertical="center"/>
    </xf>
    <xf numFmtId="0" fontId="37" fillId="6" borderId="18" xfId="1" applyFont="1" applyFill="1" applyBorder="1" applyAlignment="1">
      <alignment horizontal="center" vertical="center"/>
    </xf>
    <xf numFmtId="0" fontId="37" fillId="6" borderId="19" xfId="1" applyFont="1" applyFill="1" applyBorder="1" applyAlignment="1">
      <alignment horizontal="center" vertical="center"/>
    </xf>
    <xf numFmtId="185" fontId="7" fillId="0" borderId="63" xfId="15" applyNumberFormat="1" applyFont="1" applyFill="1" applyBorder="1" applyAlignment="1"/>
    <xf numFmtId="185" fontId="7" fillId="0" borderId="69" xfId="15" applyNumberFormat="1" applyFont="1" applyFill="1" applyBorder="1" applyAlignment="1"/>
    <xf numFmtId="38" fontId="7" fillId="0" borderId="76" xfId="15" applyFont="1" applyFill="1" applyBorder="1" applyAlignment="1"/>
    <xf numFmtId="0" fontId="37" fillId="6" borderId="12" xfId="7" applyFont="1" applyFill="1" applyBorder="1" applyAlignment="1">
      <alignment horizontal="center" vertical="center" wrapText="1"/>
    </xf>
    <xf numFmtId="38" fontId="37" fillId="6" borderId="12" xfId="8" applyFont="1" applyFill="1" applyBorder="1" applyAlignment="1">
      <alignment horizontal="center" wrapText="1"/>
    </xf>
    <xf numFmtId="0" fontId="37" fillId="6" borderId="56" xfId="7" applyFont="1" applyFill="1" applyBorder="1" applyAlignment="1">
      <alignment horizontal="center" vertical="center" wrapText="1"/>
    </xf>
    <xf numFmtId="38" fontId="37" fillId="6" borderId="56" xfId="8" applyFont="1" applyFill="1" applyBorder="1" applyAlignment="1">
      <alignment horizontal="center" vertical="center" wrapText="1"/>
    </xf>
    <xf numFmtId="0" fontId="37" fillId="6" borderId="56" xfId="0" applyFont="1" applyFill="1" applyBorder="1" applyAlignment="1">
      <alignment horizontal="center" vertical="center" wrapText="1"/>
    </xf>
    <xf numFmtId="0" fontId="37" fillId="6" borderId="91" xfId="13" applyFont="1" applyFill="1" applyBorder="1" applyAlignment="1">
      <alignment horizontal="left" vertical="center" wrapText="1"/>
    </xf>
    <xf numFmtId="0" fontId="37" fillId="6" borderId="91" xfId="0" applyFont="1" applyFill="1" applyBorder="1" applyAlignment="1">
      <alignment horizontal="center" vertical="center" wrapText="1"/>
    </xf>
    <xf numFmtId="176" fontId="7" fillId="0" borderId="78" xfId="19" applyNumberFormat="1" applyFont="1" applyFill="1" applyBorder="1"/>
    <xf numFmtId="0" fontId="37" fillId="6" borderId="18" xfId="1" quotePrefix="1" applyFont="1" applyFill="1" applyBorder="1" applyAlignment="1">
      <alignment horizontal="center" vertical="center"/>
    </xf>
    <xf numFmtId="0" fontId="37" fillId="6" borderId="19" xfId="1" quotePrefix="1" applyFont="1" applyFill="1" applyBorder="1" applyAlignment="1">
      <alignment horizontal="center" vertical="center"/>
    </xf>
    <xf numFmtId="0" fontId="37" fillId="6" borderId="95" xfId="1" applyFont="1" applyFill="1" applyBorder="1" applyAlignment="1">
      <alignment horizontal="center" vertical="center"/>
    </xf>
    <xf numFmtId="38" fontId="7" fillId="7" borderId="20" xfId="15" applyFont="1" applyFill="1" applyBorder="1" applyAlignment="1">
      <alignment horizontal="right"/>
    </xf>
    <xf numFmtId="176" fontId="7" fillId="7" borderId="72" xfId="15" applyNumberFormat="1" applyFont="1" applyFill="1" applyBorder="1" applyAlignment="1">
      <alignment horizontal="right"/>
    </xf>
    <xf numFmtId="38" fontId="7" fillId="7" borderId="25" xfId="15" applyFont="1" applyFill="1" applyBorder="1" applyAlignment="1">
      <alignment horizontal="right"/>
    </xf>
    <xf numFmtId="176" fontId="7" fillId="7" borderId="73" xfId="15" applyNumberFormat="1" applyFont="1" applyFill="1" applyBorder="1" applyAlignment="1">
      <alignment horizontal="right"/>
    </xf>
    <xf numFmtId="38" fontId="7" fillId="7" borderId="6" xfId="15" applyFont="1" applyFill="1" applyBorder="1" applyAlignment="1">
      <alignment horizontal="right"/>
    </xf>
    <xf numFmtId="176" fontId="7" fillId="7" borderId="75" xfId="15" applyNumberFormat="1" applyFont="1" applyFill="1" applyBorder="1" applyAlignment="1">
      <alignment horizontal="right"/>
    </xf>
    <xf numFmtId="38" fontId="7" fillId="7" borderId="28" xfId="15" applyFont="1" applyFill="1" applyBorder="1" applyAlignment="1">
      <alignment horizontal="right"/>
    </xf>
    <xf numFmtId="176" fontId="7" fillId="7" borderId="89" xfId="15" applyNumberFormat="1" applyFont="1" applyFill="1" applyBorder="1" applyAlignment="1">
      <alignment horizontal="right"/>
    </xf>
    <xf numFmtId="176" fontId="7" fillId="7" borderId="78" xfId="15" applyNumberFormat="1" applyFont="1" applyFill="1" applyBorder="1" applyAlignment="1">
      <alignment horizontal="right"/>
    </xf>
    <xf numFmtId="176" fontId="7" fillId="7" borderId="65" xfId="15" applyNumberFormat="1" applyFont="1" applyFill="1" applyBorder="1" applyAlignment="1">
      <alignment horizontal="right"/>
    </xf>
    <xf numFmtId="38" fontId="7" fillId="7" borderId="31" xfId="15" applyFont="1" applyFill="1" applyBorder="1" applyAlignment="1">
      <alignment horizontal="right"/>
    </xf>
    <xf numFmtId="176" fontId="7" fillId="7" borderId="70" xfId="15" applyNumberFormat="1" applyFont="1" applyFill="1" applyBorder="1" applyAlignment="1">
      <alignment horizontal="right"/>
    </xf>
    <xf numFmtId="176" fontId="7" fillId="7" borderId="74" xfId="15" applyNumberFormat="1" applyFont="1" applyFill="1" applyBorder="1" applyAlignment="1">
      <alignment horizontal="right"/>
    </xf>
    <xf numFmtId="38" fontId="7" fillId="7" borderId="12" xfId="15" applyFont="1" applyFill="1" applyBorder="1" applyAlignment="1">
      <alignment horizontal="right"/>
    </xf>
    <xf numFmtId="176" fontId="7" fillId="7" borderId="61" xfId="15" applyNumberFormat="1" applyFont="1" applyFill="1" applyBorder="1" applyAlignment="1">
      <alignment horizontal="right"/>
    </xf>
    <xf numFmtId="176" fontId="7" fillId="7" borderId="71" xfId="15" applyNumberFormat="1" applyFont="1" applyFill="1" applyBorder="1" applyAlignment="1">
      <alignment horizontal="right"/>
    </xf>
    <xf numFmtId="38" fontId="7" fillId="7" borderId="6" xfId="19" applyFont="1" applyFill="1" applyBorder="1"/>
    <xf numFmtId="176" fontId="7" fillId="7" borderId="69" xfId="15" applyNumberFormat="1" applyFont="1" applyFill="1" applyBorder="1" applyAlignment="1">
      <alignment horizontal="right"/>
    </xf>
    <xf numFmtId="178" fontId="7" fillId="7" borderId="0" xfId="1" applyNumberFormat="1" applyFont="1" applyFill="1" applyBorder="1" applyAlignment="1">
      <alignment vertical="center"/>
    </xf>
    <xf numFmtId="179" fontId="7" fillId="7" borderId="0" xfId="1" applyNumberFormat="1" applyFont="1" applyFill="1" applyBorder="1" applyAlignment="1">
      <alignment vertical="center"/>
    </xf>
    <xf numFmtId="179" fontId="7" fillId="7" borderId="23" xfId="1" applyNumberFormat="1" applyFont="1" applyFill="1" applyBorder="1" applyAlignment="1">
      <alignment vertical="center"/>
    </xf>
    <xf numFmtId="178" fontId="7" fillId="7" borderId="29" xfId="1" applyNumberFormat="1" applyFont="1" applyFill="1" applyBorder="1" applyAlignment="1">
      <alignment vertical="center"/>
    </xf>
    <xf numFmtId="179" fontId="7" fillId="7" borderId="10" xfId="1" applyNumberFormat="1" applyFont="1" applyFill="1" applyBorder="1" applyAlignment="1">
      <alignment vertical="center"/>
    </xf>
    <xf numFmtId="179" fontId="7" fillId="7" borderId="10" xfId="1" applyNumberFormat="1" applyFont="1" applyFill="1" applyBorder="1">
      <alignment vertical="center"/>
    </xf>
    <xf numFmtId="178" fontId="7" fillId="7" borderId="9" xfId="1" applyNumberFormat="1" applyFont="1" applyFill="1" applyBorder="1" applyAlignment="1">
      <alignment vertical="center"/>
    </xf>
    <xf numFmtId="179" fontId="7" fillId="7" borderId="0" xfId="1" applyNumberFormat="1" applyFont="1" applyFill="1" applyBorder="1" applyAlignment="1">
      <alignment horizontal="right" vertical="center"/>
    </xf>
    <xf numFmtId="177" fontId="7" fillId="7" borderId="0" xfId="1" applyNumberFormat="1" applyFont="1" applyFill="1" applyBorder="1" applyAlignment="1">
      <alignment vertical="center"/>
    </xf>
    <xf numFmtId="177" fontId="7" fillId="7" borderId="23" xfId="1" applyNumberFormat="1" applyFont="1" applyFill="1" applyBorder="1" applyAlignment="1">
      <alignment vertical="center"/>
    </xf>
    <xf numFmtId="181" fontId="7" fillId="7" borderId="0" xfId="1" applyNumberFormat="1" applyFont="1" applyFill="1" applyBorder="1" applyAlignment="1">
      <alignment horizontal="right" vertical="center"/>
    </xf>
    <xf numFmtId="181" fontId="7" fillId="7" borderId="29" xfId="1" applyNumberFormat="1" applyFont="1" applyFill="1" applyBorder="1" applyAlignment="1">
      <alignment horizontal="right" vertical="center"/>
    </xf>
    <xf numFmtId="177" fontId="7" fillId="7" borderId="10" xfId="1" applyNumberFormat="1" applyFont="1" applyFill="1" applyBorder="1" applyAlignment="1">
      <alignment vertical="center"/>
    </xf>
    <xf numFmtId="177" fontId="7" fillId="7" borderId="10" xfId="1" applyNumberFormat="1" applyFont="1" applyFill="1" applyBorder="1">
      <alignment vertical="center"/>
    </xf>
    <xf numFmtId="179" fontId="7" fillId="7" borderId="23" xfId="1" applyNumberFormat="1" applyFont="1" applyFill="1" applyBorder="1" applyAlignment="1">
      <alignment horizontal="right" vertical="center"/>
    </xf>
    <xf numFmtId="178" fontId="7" fillId="7" borderId="0" xfId="1" applyNumberFormat="1" applyFont="1" applyFill="1" applyBorder="1" applyAlignment="1">
      <alignment horizontal="right" vertical="center"/>
    </xf>
    <xf numFmtId="178" fontId="7" fillId="7" borderId="29" xfId="1" applyNumberFormat="1" applyFont="1" applyFill="1" applyBorder="1" applyAlignment="1">
      <alignment horizontal="right" vertical="center"/>
    </xf>
    <xf numFmtId="0" fontId="37" fillId="6" borderId="1" xfId="0" applyFont="1" applyFill="1" applyBorder="1" applyAlignment="1">
      <alignment horizontal="center" vertical="center" wrapText="1"/>
    </xf>
    <xf numFmtId="176" fontId="7" fillId="0" borderId="73" xfId="19" applyNumberFormat="1" applyFont="1" applyFill="1" applyBorder="1"/>
    <xf numFmtId="185" fontId="7" fillId="4" borderId="65" xfId="19" applyNumberFormat="1" applyFont="1" applyFill="1" applyBorder="1" applyAlignment="1">
      <alignment horizontal="right"/>
    </xf>
    <xf numFmtId="177" fontId="7" fillId="4" borderId="21" xfId="2" applyNumberFormat="1" applyFont="1" applyFill="1" applyBorder="1" applyAlignment="1">
      <alignment horizontal="right" vertical="center"/>
    </xf>
    <xf numFmtId="0" fontId="28" fillId="7" borderId="7" xfId="5" applyFont="1" applyFill="1" applyBorder="1" applyAlignment="1"/>
    <xf numFmtId="0" fontId="28" fillId="7" borderId="13" xfId="5" applyFont="1" applyFill="1" applyBorder="1" applyAlignment="1"/>
    <xf numFmtId="189" fontId="28" fillId="4" borderId="13" xfId="1" applyNumberFormat="1" applyFont="1" applyFill="1" applyBorder="1" applyAlignment="1">
      <alignment horizontal="right" vertical="center"/>
    </xf>
    <xf numFmtId="0" fontId="28" fillId="7" borderId="14" xfId="12" applyFont="1" applyFill="1" applyBorder="1"/>
    <xf numFmtId="0" fontId="28" fillId="7" borderId="4" xfId="12" applyFont="1" applyFill="1" applyBorder="1"/>
    <xf numFmtId="0" fontId="28" fillId="7" borderId="60" xfId="5" applyFont="1" applyFill="1" applyBorder="1" applyAlignment="1"/>
    <xf numFmtId="0" fontId="28" fillId="7" borderId="57" xfId="5" applyFont="1" applyFill="1" applyBorder="1" applyAlignment="1"/>
    <xf numFmtId="38" fontId="7" fillId="7" borderId="41" xfId="15" applyFont="1" applyFill="1" applyBorder="1" applyAlignment="1">
      <alignment horizontal="right"/>
    </xf>
    <xf numFmtId="176" fontId="7" fillId="7" borderId="88" xfId="15" applyNumberFormat="1" applyFont="1" applyFill="1" applyBorder="1" applyAlignment="1">
      <alignment horizontal="right"/>
    </xf>
    <xf numFmtId="176" fontId="7" fillId="0" borderId="88" xfId="15" applyNumberFormat="1" applyFont="1" applyFill="1" applyBorder="1" applyAlignment="1">
      <alignment horizontal="right"/>
    </xf>
    <xf numFmtId="185" fontId="7" fillId="0" borderId="63" xfId="15" applyNumberFormat="1" applyFont="1" applyFill="1" applyBorder="1" applyAlignment="1">
      <alignment horizontal="right"/>
    </xf>
    <xf numFmtId="0" fontId="28" fillId="7" borderId="99" xfId="5" applyFont="1" applyFill="1" applyBorder="1" applyAlignment="1"/>
    <xf numFmtId="0" fontId="28" fillId="7" borderId="0" xfId="14" applyFont="1" applyFill="1" applyBorder="1" applyAlignment="1"/>
    <xf numFmtId="38" fontId="7" fillId="4" borderId="100" xfId="15" applyFont="1" applyFill="1" applyBorder="1" applyAlignment="1">
      <alignment horizontal="right"/>
    </xf>
    <xf numFmtId="38" fontId="7" fillId="4" borderId="76" xfId="15" applyFont="1" applyFill="1" applyBorder="1" applyAlignment="1">
      <alignment horizontal="right"/>
    </xf>
    <xf numFmtId="38" fontId="7" fillId="4" borderId="11" xfId="15" applyFont="1" applyFill="1" applyBorder="1" applyAlignment="1">
      <alignment horizontal="right"/>
    </xf>
    <xf numFmtId="38" fontId="7" fillId="4" borderId="10" xfId="15" applyFont="1" applyFill="1" applyBorder="1" applyAlignment="1">
      <alignment horizontal="right"/>
    </xf>
    <xf numFmtId="40" fontId="7" fillId="4" borderId="98" xfId="15" applyNumberFormat="1" applyFont="1" applyFill="1" applyBorder="1" applyAlignment="1">
      <alignment horizontal="right"/>
    </xf>
    <xf numFmtId="0" fontId="28" fillId="7" borderId="12" xfId="14" applyFont="1" applyFill="1" applyBorder="1" applyAlignment="1"/>
    <xf numFmtId="40" fontId="7" fillId="4" borderId="61" xfId="15" applyNumberFormat="1" applyFont="1" applyFill="1" applyBorder="1" applyAlignment="1">
      <alignment horizontal="right"/>
    </xf>
    <xf numFmtId="38" fontId="7" fillId="0" borderId="14" xfId="8" applyFont="1" applyFill="1" applyBorder="1" applyAlignment="1">
      <alignment horizontal="right"/>
    </xf>
    <xf numFmtId="38" fontId="7" fillId="0" borderId="2" xfId="8" applyFont="1" applyFill="1" applyBorder="1" applyAlignment="1">
      <alignment horizontal="right"/>
    </xf>
    <xf numFmtId="38" fontId="7" fillId="0" borderId="0" xfId="8" applyFont="1" applyFill="1" applyBorder="1" applyAlignment="1"/>
    <xf numFmtId="38" fontId="7" fillId="0" borderId="100" xfId="8" applyFont="1" applyFill="1" applyBorder="1" applyAlignment="1">
      <alignment horizontal="right"/>
    </xf>
    <xf numFmtId="185" fontId="7" fillId="0" borderId="98" xfId="15" applyNumberFormat="1" applyFont="1" applyFill="1" applyBorder="1" applyAlignment="1"/>
    <xf numFmtId="38" fontId="7" fillId="0" borderId="12" xfId="8" applyFont="1" applyFill="1" applyBorder="1" applyAlignment="1">
      <alignment horizontal="right"/>
    </xf>
    <xf numFmtId="38" fontId="7" fillId="0" borderId="56" xfId="8" applyFont="1" applyFill="1" applyBorder="1" applyAlignment="1">
      <alignment horizontal="right"/>
    </xf>
    <xf numFmtId="38" fontId="7" fillId="0" borderId="11" xfId="8" applyFont="1" applyFill="1" applyBorder="1" applyAlignment="1"/>
    <xf numFmtId="38" fontId="7" fillId="0" borderId="76" xfId="8" applyFont="1" applyFill="1" applyBorder="1" applyAlignment="1">
      <alignment horizontal="right"/>
    </xf>
    <xf numFmtId="185" fontId="7" fillId="0" borderId="61" xfId="15" applyNumberFormat="1" applyFont="1" applyFill="1" applyBorder="1" applyAlignment="1"/>
    <xf numFmtId="38" fontId="7" fillId="0" borderId="6" xfId="8" applyFont="1" applyFill="1" applyBorder="1" applyAlignment="1">
      <alignment horizontal="right"/>
    </xf>
    <xf numFmtId="38" fontId="7" fillId="0" borderId="3" xfId="8" applyFont="1" applyFill="1" applyBorder="1" applyAlignment="1">
      <alignment horizontal="right"/>
    </xf>
    <xf numFmtId="38" fontId="7" fillId="0" borderId="10" xfId="8" applyFont="1" applyFill="1" applyBorder="1" applyAlignment="1"/>
    <xf numFmtId="38" fontId="7" fillId="0" borderId="82" xfId="8" applyFont="1" applyFill="1" applyBorder="1" applyAlignment="1">
      <alignment horizontal="right"/>
    </xf>
    <xf numFmtId="0" fontId="7" fillId="4" borderId="24" xfId="1" applyFont="1" applyFill="1" applyBorder="1" applyAlignment="1">
      <alignment horizontal="left" vertical="center"/>
    </xf>
    <xf numFmtId="177" fontId="7" fillId="4" borderId="27" xfId="1" applyNumberFormat="1" applyFont="1" applyFill="1" applyBorder="1" applyAlignment="1">
      <alignment horizontal="right" vertical="center"/>
    </xf>
    <xf numFmtId="185" fontId="7" fillId="4" borderId="66" xfId="15" applyNumberFormat="1" applyFont="1" applyFill="1" applyBorder="1" applyAlignment="1">
      <alignment horizontal="right"/>
    </xf>
    <xf numFmtId="185" fontId="7" fillId="4" borderId="68" xfId="15" applyNumberFormat="1" applyFont="1" applyFill="1" applyBorder="1" applyAlignment="1">
      <alignment horizontal="right"/>
    </xf>
    <xf numFmtId="185" fontId="7" fillId="4" borderId="62" xfId="15" applyNumberFormat="1" applyFont="1" applyFill="1" applyBorder="1" applyAlignment="1">
      <alignment horizontal="right"/>
    </xf>
    <xf numFmtId="185" fontId="7" fillId="4" borderId="64" xfId="15" applyNumberFormat="1" applyFont="1" applyFill="1" applyBorder="1" applyAlignment="1">
      <alignment horizontal="right"/>
    </xf>
    <xf numFmtId="185" fontId="7" fillId="4" borderId="101" xfId="15" applyNumberFormat="1" applyFont="1" applyFill="1" applyBorder="1" applyAlignment="1">
      <alignment horizontal="right"/>
    </xf>
    <xf numFmtId="185" fontId="7" fillId="4" borderId="64" xfId="15" applyNumberFormat="1" applyFont="1" applyFill="1" applyBorder="1" applyAlignment="1"/>
    <xf numFmtId="38" fontId="7" fillId="4" borderId="41" xfId="15" applyFont="1" applyFill="1" applyBorder="1" applyAlignment="1">
      <alignment horizontal="right"/>
    </xf>
    <xf numFmtId="185" fontId="7" fillId="4" borderId="63" xfId="15" applyNumberFormat="1" applyFont="1" applyFill="1" applyBorder="1" applyAlignment="1"/>
    <xf numFmtId="185" fontId="7" fillId="4" borderId="66" xfId="15" applyNumberFormat="1" applyFont="1" applyFill="1" applyBorder="1" applyAlignment="1"/>
    <xf numFmtId="185" fontId="7" fillId="4" borderId="65" xfId="15" applyNumberFormat="1" applyFont="1" applyFill="1" applyBorder="1" applyAlignment="1"/>
    <xf numFmtId="185" fontId="7" fillId="4" borderId="68" xfId="15" applyNumberFormat="1" applyFont="1" applyFill="1" applyBorder="1" applyAlignment="1"/>
    <xf numFmtId="185" fontId="7" fillId="4" borderId="67" xfId="15" applyNumberFormat="1" applyFont="1" applyFill="1" applyBorder="1" applyAlignment="1"/>
    <xf numFmtId="185" fontId="7" fillId="4" borderId="62" xfId="15" applyNumberFormat="1" applyFont="1" applyFill="1" applyBorder="1" applyAlignment="1"/>
    <xf numFmtId="185" fontId="7" fillId="4" borderId="61" xfId="15" applyNumberFormat="1" applyFont="1" applyFill="1" applyBorder="1" applyAlignment="1"/>
    <xf numFmtId="185" fontId="7" fillId="4" borderId="88" xfId="15" applyNumberFormat="1" applyFont="1" applyFill="1" applyBorder="1" applyAlignment="1"/>
    <xf numFmtId="38" fontId="7" fillId="4" borderId="86" xfId="8" applyFont="1" applyFill="1" applyBorder="1" applyAlignment="1"/>
    <xf numFmtId="38" fontId="7" fillId="4" borderId="86" xfId="8" applyFont="1" applyFill="1" applyBorder="1" applyAlignment="1">
      <alignment horizontal="right"/>
    </xf>
    <xf numFmtId="185" fontId="7" fillId="4" borderId="97" xfId="15" applyNumberFormat="1" applyFont="1" applyFill="1" applyBorder="1" applyAlignment="1"/>
    <xf numFmtId="38" fontId="7" fillId="4" borderId="100" xfId="8" applyFont="1" applyFill="1" applyBorder="1" applyAlignment="1"/>
    <xf numFmtId="38" fontId="7" fillId="4" borderId="100" xfId="8" applyFont="1" applyFill="1" applyBorder="1" applyAlignment="1">
      <alignment horizontal="right"/>
    </xf>
    <xf numFmtId="185" fontId="7" fillId="4" borderId="71" xfId="15" applyNumberFormat="1" applyFont="1" applyFill="1" applyBorder="1" applyAlignment="1"/>
    <xf numFmtId="38" fontId="7" fillId="4" borderId="76" xfId="8" applyFont="1" applyFill="1" applyBorder="1" applyAlignment="1"/>
    <xf numFmtId="38" fontId="7" fillId="4" borderId="76" xfId="8" applyFont="1" applyFill="1" applyBorder="1" applyAlignment="1">
      <alignment horizontal="right"/>
    </xf>
    <xf numFmtId="185" fontId="7" fillId="4" borderId="75" xfId="15" applyNumberFormat="1" applyFont="1" applyFill="1" applyBorder="1" applyAlignment="1"/>
    <xf numFmtId="38" fontId="7" fillId="4" borderId="82" xfId="8" applyFont="1" applyFill="1" applyBorder="1" applyAlignment="1"/>
    <xf numFmtId="38" fontId="7" fillId="4" borderId="82" xfId="8" applyFont="1" applyFill="1" applyBorder="1" applyAlignment="1">
      <alignment horizontal="right"/>
    </xf>
    <xf numFmtId="0" fontId="69" fillId="4" borderId="10" xfId="23" applyFont="1" applyFill="1" applyBorder="1">
      <alignment vertical="center"/>
    </xf>
    <xf numFmtId="0" fontId="62" fillId="2" borderId="0" xfId="1" applyFont="1" applyFill="1" applyAlignment="1">
      <alignment horizontal="left"/>
    </xf>
    <xf numFmtId="0" fontId="46" fillId="15" borderId="61" xfId="14" applyFont="1" applyFill="1" applyBorder="1" applyAlignment="1">
      <alignment horizontal="center" vertical="center" wrapText="1"/>
    </xf>
    <xf numFmtId="38" fontId="70" fillId="0" borderId="91" xfId="3" applyFont="1" applyBorder="1" applyAlignment="1">
      <alignment horizontal="right" vertical="center" wrapText="1"/>
    </xf>
    <xf numFmtId="192" fontId="7" fillId="12" borderId="0" xfId="1" applyNumberFormat="1" applyFont="1" applyFill="1" applyBorder="1" applyAlignment="1">
      <alignment vertical="center"/>
    </xf>
    <xf numFmtId="0" fontId="28" fillId="21" borderId="56" xfId="0" applyFont="1" applyFill="1" applyBorder="1">
      <alignment vertical="center"/>
    </xf>
    <xf numFmtId="0" fontId="28" fillId="21" borderId="12" xfId="0" applyFont="1" applyFill="1" applyBorder="1" applyAlignment="1">
      <alignment vertical="center" wrapText="1"/>
    </xf>
    <xf numFmtId="38" fontId="7" fillId="0" borderId="56" xfId="3" applyFont="1" applyFill="1" applyBorder="1" applyAlignment="1">
      <alignment horizontal="right" vertical="center" wrapText="1"/>
    </xf>
    <xf numFmtId="0" fontId="7" fillId="0" borderId="0" xfId="14" applyFont="1" applyBorder="1"/>
    <xf numFmtId="176" fontId="28" fillId="0" borderId="56" xfId="3" applyNumberFormat="1" applyFont="1" applyFill="1" applyBorder="1">
      <alignment vertical="center"/>
    </xf>
    <xf numFmtId="184" fontId="28" fillId="0" borderId="56" xfId="4" applyNumberFormat="1" applyFont="1" applyFill="1" applyBorder="1">
      <alignment vertical="center"/>
    </xf>
    <xf numFmtId="0" fontId="43" fillId="0" borderId="0" xfId="0" applyFont="1" applyFill="1">
      <alignment vertical="center"/>
    </xf>
    <xf numFmtId="0" fontId="32" fillId="0" borderId="0" xfId="12" applyFont="1" applyBorder="1"/>
    <xf numFmtId="0" fontId="42" fillId="0" borderId="0" xfId="0" applyFont="1" applyBorder="1">
      <alignment vertical="center"/>
    </xf>
    <xf numFmtId="0" fontId="71" fillId="4" borderId="10" xfId="23" applyFont="1" applyFill="1" applyBorder="1">
      <alignment vertical="center"/>
    </xf>
    <xf numFmtId="0" fontId="37" fillId="6" borderId="42" xfId="1" quotePrefix="1" applyFont="1" applyFill="1" applyBorder="1" applyAlignment="1">
      <alignment horizontal="center" vertical="center"/>
    </xf>
    <xf numFmtId="0" fontId="7" fillId="7" borderId="56" xfId="0" applyFont="1" applyFill="1" applyBorder="1" applyAlignment="1">
      <alignment horizontal="left" vertical="center" wrapText="1"/>
    </xf>
    <xf numFmtId="0" fontId="7" fillId="7" borderId="4" xfId="0" applyFont="1" applyFill="1" applyBorder="1" applyAlignment="1">
      <alignment vertical="top" wrapText="1"/>
    </xf>
    <xf numFmtId="0" fontId="7" fillId="7" borderId="56" xfId="0" applyFont="1" applyFill="1" applyBorder="1" applyAlignment="1">
      <alignment vertical="top" wrapText="1"/>
    </xf>
    <xf numFmtId="0" fontId="35" fillId="2" borderId="14" xfId="1" applyFont="1" applyFill="1" applyBorder="1" applyAlignment="1">
      <alignment horizontal="left" vertical="center"/>
    </xf>
    <xf numFmtId="0" fontId="35" fillId="2" borderId="0" xfId="1" applyFont="1" applyFill="1" applyBorder="1" applyAlignment="1">
      <alignment horizontal="left" vertical="center"/>
    </xf>
    <xf numFmtId="0" fontId="35" fillId="2" borderId="8" xfId="1" applyFont="1" applyFill="1" applyBorder="1" applyAlignment="1">
      <alignment horizontal="left" vertical="center"/>
    </xf>
    <xf numFmtId="0" fontId="35" fillId="2" borderId="6" xfId="1" applyFont="1" applyFill="1" applyBorder="1" applyAlignment="1">
      <alignment horizontal="left" vertical="center"/>
    </xf>
    <xf numFmtId="0" fontId="35" fillId="2" borderId="10" xfId="1" applyFont="1" applyFill="1" applyBorder="1" applyAlignment="1">
      <alignment horizontal="left" vertical="center"/>
    </xf>
    <xf numFmtId="0" fontId="35" fillId="2" borderId="7" xfId="1" applyFont="1" applyFill="1" applyBorder="1" applyAlignment="1">
      <alignment horizontal="left" vertical="center"/>
    </xf>
    <xf numFmtId="0" fontId="59" fillId="2" borderId="0" xfId="1" applyFont="1" applyFill="1" applyBorder="1" applyAlignment="1">
      <alignment horizontal="center"/>
    </xf>
    <xf numFmtId="0" fontId="35" fillId="2" borderId="14" xfId="1" applyFont="1" applyFill="1" applyBorder="1" applyAlignment="1">
      <alignment horizontal="left" vertical="center" wrapText="1"/>
    </xf>
    <xf numFmtId="0" fontId="35" fillId="2" borderId="0" xfId="1" applyFont="1" applyFill="1" applyBorder="1" applyAlignment="1">
      <alignment horizontal="left" vertical="center" wrapText="1"/>
    </xf>
    <xf numFmtId="0" fontId="35" fillId="2" borderId="8" xfId="1" applyFont="1" applyFill="1" applyBorder="1" applyAlignment="1">
      <alignment horizontal="left" vertical="center" wrapText="1"/>
    </xf>
    <xf numFmtId="56" fontId="37" fillId="6" borderId="12" xfId="12" quotePrefix="1" applyNumberFormat="1" applyFont="1" applyFill="1" applyBorder="1" applyAlignment="1">
      <alignment horizontal="center"/>
    </xf>
    <xf numFmtId="0" fontId="37" fillId="6" borderId="11" xfId="12" quotePrefix="1" applyFont="1" applyFill="1" applyBorder="1" applyAlignment="1">
      <alignment horizontal="center"/>
    </xf>
    <xf numFmtId="0" fontId="37" fillId="6" borderId="13" xfId="12" quotePrefix="1" applyFont="1" applyFill="1" applyBorder="1" applyAlignment="1">
      <alignment horizontal="center"/>
    </xf>
    <xf numFmtId="176" fontId="7" fillId="0" borderId="12" xfId="19" applyNumberFormat="1" applyFont="1" applyFill="1" applyBorder="1" applyAlignment="1">
      <alignment horizontal="center"/>
    </xf>
    <xf numFmtId="176" fontId="7" fillId="0" borderId="11" xfId="19" applyNumberFormat="1" applyFont="1" applyFill="1" applyBorder="1" applyAlignment="1">
      <alignment horizontal="center"/>
    </xf>
    <xf numFmtId="176" fontId="7" fillId="0" borderId="13" xfId="19" applyNumberFormat="1" applyFont="1" applyFill="1" applyBorder="1" applyAlignment="1">
      <alignment horizontal="center"/>
    </xf>
    <xf numFmtId="38" fontId="28" fillId="4" borderId="12" xfId="3" applyFont="1" applyFill="1" applyBorder="1" applyAlignment="1">
      <alignment vertical="center"/>
    </xf>
    <xf numFmtId="38" fontId="28" fillId="4" borderId="13" xfId="3" applyFont="1" applyFill="1" applyBorder="1" applyAlignment="1">
      <alignment vertical="center"/>
    </xf>
    <xf numFmtId="184" fontId="28" fillId="4" borderId="12" xfId="4" applyNumberFormat="1" applyFont="1" applyFill="1" applyBorder="1" applyAlignment="1">
      <alignment horizontal="right" vertical="center"/>
    </xf>
    <xf numFmtId="184" fontId="28" fillId="4" borderId="13" xfId="4" applyNumberFormat="1" applyFont="1" applyFill="1" applyBorder="1" applyAlignment="1">
      <alignment horizontal="right" vertical="center"/>
    </xf>
    <xf numFmtId="0" fontId="37" fillId="6" borderId="12" xfId="12" quotePrefix="1" applyFont="1" applyFill="1" applyBorder="1" applyAlignment="1">
      <alignment horizontal="center"/>
    </xf>
    <xf numFmtId="38" fontId="28" fillId="4" borderId="12" xfId="3" applyFont="1" applyFill="1" applyBorder="1" applyAlignment="1">
      <alignment horizontal="right" vertical="center"/>
    </xf>
    <xf numFmtId="38" fontId="28" fillId="4" borderId="13" xfId="3" applyFont="1" applyFill="1" applyBorder="1" applyAlignment="1">
      <alignment horizontal="right" vertical="center"/>
    </xf>
    <xf numFmtId="40" fontId="28" fillId="4" borderId="12" xfId="3" applyNumberFormat="1" applyFont="1" applyFill="1" applyBorder="1" applyAlignment="1">
      <alignment vertical="center"/>
    </xf>
    <xf numFmtId="40" fontId="28" fillId="4" borderId="13" xfId="3" applyNumberFormat="1" applyFont="1" applyFill="1" applyBorder="1" applyAlignment="1">
      <alignment vertical="center"/>
    </xf>
    <xf numFmtId="38" fontId="28" fillId="4" borderId="12" xfId="0" applyNumberFormat="1" applyFont="1" applyFill="1" applyBorder="1" applyAlignment="1">
      <alignment vertical="center"/>
    </xf>
    <xf numFmtId="38" fontId="28" fillId="4" borderId="13" xfId="0" applyNumberFormat="1" applyFont="1" applyFill="1" applyBorder="1" applyAlignment="1">
      <alignment vertical="center"/>
    </xf>
    <xf numFmtId="177" fontId="7" fillId="0" borderId="12" xfId="2" applyNumberFormat="1" applyFont="1" applyFill="1" applyBorder="1" applyAlignment="1">
      <alignment horizontal="right" vertical="center"/>
    </xf>
    <xf numFmtId="177" fontId="7" fillId="0" borderId="13" xfId="2" applyNumberFormat="1" applyFont="1" applyFill="1" applyBorder="1" applyAlignment="1">
      <alignment horizontal="right" vertical="center"/>
    </xf>
    <xf numFmtId="0" fontId="28" fillId="4" borderId="0" xfId="12" applyFont="1" applyFill="1" applyBorder="1" applyAlignment="1">
      <alignment horizontal="left"/>
    </xf>
    <xf numFmtId="56" fontId="37" fillId="6" borderId="13" xfId="12" quotePrefix="1" applyNumberFormat="1" applyFont="1" applyFill="1" applyBorder="1" applyAlignment="1">
      <alignment horizontal="center"/>
    </xf>
    <xf numFmtId="0" fontId="37" fillId="6" borderId="42" xfId="1" applyFont="1" applyFill="1" applyBorder="1" applyAlignment="1">
      <alignment horizontal="center" vertical="center"/>
    </xf>
    <xf numFmtId="0" fontId="37" fillId="6" borderId="18" xfId="1" applyFont="1" applyFill="1" applyBorder="1" applyAlignment="1">
      <alignment horizontal="center" vertical="center"/>
    </xf>
    <xf numFmtId="0" fontId="37" fillId="6" borderId="19" xfId="1" applyFont="1" applyFill="1" applyBorder="1" applyAlignment="1">
      <alignment horizontal="center" vertical="center"/>
    </xf>
    <xf numFmtId="0" fontId="7" fillId="11" borderId="29" xfId="1" applyFont="1" applyFill="1" applyBorder="1" applyAlignment="1">
      <alignment horizontal="left" vertical="center"/>
    </xf>
    <xf numFmtId="0" fontId="7" fillId="11" borderId="54" xfId="1" applyFont="1" applyFill="1" applyBorder="1" applyAlignment="1">
      <alignment horizontal="left" vertical="center"/>
    </xf>
    <xf numFmtId="0" fontId="7" fillId="2" borderId="23" xfId="1" applyFont="1" applyFill="1" applyBorder="1" applyAlignment="1">
      <alignment horizontal="left" vertical="center" wrapText="1"/>
    </xf>
    <xf numFmtId="0" fontId="7" fillId="2" borderId="55" xfId="1" applyFont="1" applyFill="1" applyBorder="1" applyAlignment="1">
      <alignment horizontal="left" vertical="center"/>
    </xf>
    <xf numFmtId="0" fontId="7" fillId="2" borderId="23" xfId="1" applyFont="1" applyFill="1" applyBorder="1" applyAlignment="1">
      <alignment vertical="center" wrapText="1"/>
    </xf>
    <xf numFmtId="0" fontId="46" fillId="6" borderId="42" xfId="1" applyFont="1" applyFill="1" applyBorder="1" applyAlignment="1">
      <alignment horizontal="center" vertical="center"/>
    </xf>
    <xf numFmtId="0" fontId="46" fillId="6" borderId="18" xfId="1" applyFont="1" applyFill="1" applyBorder="1" applyAlignment="1">
      <alignment horizontal="center" vertical="center"/>
    </xf>
    <xf numFmtId="0" fontId="7" fillId="14" borderId="29" xfId="1" applyFont="1" applyFill="1" applyBorder="1" applyAlignment="1">
      <alignment horizontal="left" vertical="center"/>
    </xf>
    <xf numFmtId="0" fontId="7" fillId="14" borderId="54" xfId="1" applyFont="1" applyFill="1" applyBorder="1" applyAlignment="1">
      <alignment horizontal="left" vertical="center"/>
    </xf>
    <xf numFmtId="0" fontId="7" fillId="14" borderId="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37" fillId="6" borderId="4" xfId="12" applyFont="1" applyFill="1" applyBorder="1" applyAlignment="1">
      <alignment horizontal="center"/>
    </xf>
    <xf numFmtId="0" fontId="37" fillId="6" borderId="5" xfId="12" applyFont="1" applyFill="1" applyBorder="1" applyAlignment="1">
      <alignment horizontal="center"/>
    </xf>
    <xf numFmtId="0" fontId="37" fillId="6" borderId="12" xfId="5" quotePrefix="1" applyFont="1" applyFill="1" applyBorder="1" applyAlignment="1">
      <alignment horizontal="center"/>
    </xf>
    <xf numFmtId="0" fontId="37" fillId="6" borderId="13" xfId="5" quotePrefix="1" applyFont="1" applyFill="1" applyBorder="1" applyAlignment="1">
      <alignment horizontal="center"/>
    </xf>
    <xf numFmtId="0" fontId="7" fillId="0" borderId="23" xfId="1" applyFont="1" applyFill="1" applyBorder="1" applyAlignment="1">
      <alignment horizontal="left" vertical="center" wrapText="1"/>
    </xf>
    <xf numFmtId="0" fontId="37" fillId="6" borderId="4" xfId="5" quotePrefix="1" applyFont="1" applyFill="1" applyBorder="1" applyAlignment="1">
      <alignment horizontal="center"/>
    </xf>
    <xf numFmtId="0" fontId="37" fillId="6" borderId="9" xfId="5" quotePrefix="1" applyFont="1" applyFill="1" applyBorder="1" applyAlignment="1">
      <alignment horizontal="center"/>
    </xf>
    <xf numFmtId="0" fontId="37" fillId="6" borderId="5" xfId="5" quotePrefix="1" applyFont="1" applyFill="1" applyBorder="1" applyAlignment="1">
      <alignment horizontal="center"/>
    </xf>
    <xf numFmtId="0" fontId="67" fillId="6" borderId="12" xfId="5" quotePrefix="1" applyFont="1" applyFill="1" applyBorder="1" applyAlignment="1">
      <alignment horizontal="center"/>
    </xf>
    <xf numFmtId="0" fontId="67" fillId="6" borderId="13" xfId="5" quotePrefix="1" applyFont="1" applyFill="1" applyBorder="1" applyAlignment="1">
      <alignment horizontal="center"/>
    </xf>
    <xf numFmtId="0" fontId="28" fillId="7" borderId="41" xfId="5" applyFont="1" applyFill="1" applyBorder="1" applyAlignment="1"/>
    <xf numFmtId="0" fontId="28" fillId="7" borderId="24" xfId="5" applyFont="1" applyFill="1" applyBorder="1" applyAlignment="1"/>
    <xf numFmtId="0" fontId="28" fillId="7" borderId="6" xfId="5" applyFont="1" applyFill="1" applyBorder="1" applyAlignment="1"/>
    <xf numFmtId="0" fontId="28" fillId="7" borderId="7" xfId="5" applyFont="1" applyFill="1" applyBorder="1" applyAlignment="1"/>
    <xf numFmtId="0" fontId="28" fillId="7" borderId="12" xfId="5" applyFont="1" applyFill="1" applyBorder="1" applyAlignment="1"/>
    <xf numFmtId="0" fontId="28" fillId="7" borderId="13" xfId="5" applyFont="1" applyFill="1" applyBorder="1" applyAlignment="1"/>
    <xf numFmtId="0" fontId="28" fillId="7" borderId="20" xfId="5" applyFont="1" applyFill="1" applyBorder="1" applyAlignment="1"/>
    <xf numFmtId="0" fontId="28" fillId="7" borderId="22" xfId="5" applyFont="1" applyFill="1" applyBorder="1" applyAlignment="1"/>
    <xf numFmtId="0" fontId="28" fillId="7" borderId="12" xfId="12" applyFont="1" applyFill="1" applyBorder="1" applyAlignment="1"/>
    <xf numFmtId="0" fontId="28" fillId="7" borderId="13" xfId="12" applyFont="1" applyFill="1" applyBorder="1" applyAlignment="1"/>
    <xf numFmtId="0" fontId="28" fillId="7" borderId="6" xfId="11" applyFont="1" applyFill="1" applyBorder="1" applyAlignment="1"/>
    <xf numFmtId="0" fontId="28" fillId="7" borderId="7" xfId="11" applyFont="1" applyFill="1" applyBorder="1" applyAlignment="1"/>
    <xf numFmtId="0" fontId="37" fillId="6" borderId="14" xfId="14" applyFont="1" applyFill="1" applyBorder="1" applyAlignment="1">
      <alignment horizontal="center" vertical="center"/>
    </xf>
    <xf numFmtId="0" fontId="37" fillId="6" borderId="0" xfId="14" applyFont="1" applyFill="1" applyBorder="1" applyAlignment="1">
      <alignment horizontal="center" vertical="center"/>
    </xf>
    <xf numFmtId="0" fontId="7" fillId="19" borderId="12" xfId="14" applyFont="1" applyFill="1" applyBorder="1" applyAlignment="1">
      <alignment horizontal="center" vertical="center"/>
    </xf>
    <xf numFmtId="0" fontId="7" fillId="19" borderId="13" xfId="14" applyFont="1" applyFill="1" applyBorder="1" applyAlignment="1">
      <alignment horizontal="center" vertical="center"/>
    </xf>
    <xf numFmtId="0" fontId="7" fillId="19" borderId="6" xfId="14" applyFont="1" applyFill="1" applyBorder="1" applyAlignment="1">
      <alignment horizontal="center" vertical="center"/>
    </xf>
    <xf numFmtId="0" fontId="7" fillId="19" borderId="7" xfId="14" applyFont="1" applyFill="1" applyBorder="1" applyAlignment="1">
      <alignment horizontal="center" vertical="center"/>
    </xf>
    <xf numFmtId="0" fontId="37" fillId="6" borderId="6" xfId="14" quotePrefix="1" applyFont="1" applyFill="1" applyBorder="1" applyAlignment="1">
      <alignment horizontal="center" vertical="center"/>
    </xf>
    <xf numFmtId="0" fontId="37" fillId="6" borderId="10" xfId="14" quotePrefix="1" applyFont="1" applyFill="1" applyBorder="1" applyAlignment="1">
      <alignment horizontal="center" vertical="center"/>
    </xf>
    <xf numFmtId="0" fontId="37" fillId="6" borderId="4" xfId="14" applyFont="1" applyFill="1" applyBorder="1" applyAlignment="1">
      <alignment horizontal="center" vertical="center"/>
    </xf>
    <xf numFmtId="0" fontId="37" fillId="6" borderId="5" xfId="14" applyFont="1" applyFill="1" applyBorder="1" applyAlignment="1">
      <alignment horizontal="center" vertical="center"/>
    </xf>
    <xf numFmtId="0" fontId="37" fillId="6" borderId="8" xfId="14" applyFont="1" applyFill="1" applyBorder="1" applyAlignment="1">
      <alignment horizontal="center" vertical="center"/>
    </xf>
    <xf numFmtId="0" fontId="37" fillId="6" borderId="12" xfId="14" quotePrefix="1" applyFont="1" applyFill="1" applyBorder="1" applyAlignment="1">
      <alignment horizontal="center" vertical="center"/>
    </xf>
    <xf numFmtId="0" fontId="37" fillId="6" borderId="13" xfId="14" quotePrefix="1" applyFont="1" applyFill="1" applyBorder="1" applyAlignment="1">
      <alignment horizontal="center" vertical="center"/>
    </xf>
    <xf numFmtId="0" fontId="7" fillId="16" borderId="29" xfId="1" applyFont="1" applyFill="1" applyBorder="1" applyAlignment="1">
      <alignment horizontal="left" vertical="center" wrapText="1"/>
    </xf>
    <xf numFmtId="0" fontId="7" fillId="2" borderId="14" xfId="1" applyFont="1" applyFill="1" applyBorder="1" applyAlignment="1">
      <alignment vertical="center"/>
    </xf>
    <xf numFmtId="0" fontId="7" fillId="2" borderId="4" xfId="1" applyFont="1" applyFill="1" applyBorder="1" applyAlignment="1">
      <alignment vertical="center"/>
    </xf>
    <xf numFmtId="0" fontId="7" fillId="12" borderId="4" xfId="1" applyFont="1" applyFill="1" applyBorder="1" applyAlignment="1">
      <alignment vertical="center"/>
    </xf>
    <xf numFmtId="0" fontId="7" fillId="12" borderId="6" xfId="1" applyFont="1" applyFill="1" applyBorder="1" applyAlignment="1">
      <alignment vertical="center"/>
    </xf>
    <xf numFmtId="0" fontId="7" fillId="12" borderId="51" xfId="1" applyFont="1" applyFill="1" applyBorder="1" applyAlignment="1">
      <alignment horizontal="left" vertical="center"/>
    </xf>
    <xf numFmtId="0" fontId="7" fillId="12" borderId="52" xfId="1" applyFont="1" applyFill="1" applyBorder="1" applyAlignment="1">
      <alignment horizontal="left" vertical="center"/>
    </xf>
    <xf numFmtId="0" fontId="7" fillId="12" borderId="28" xfId="1" applyFont="1" applyFill="1" applyBorder="1" applyAlignment="1">
      <alignment vertical="center"/>
    </xf>
    <xf numFmtId="0" fontId="7" fillId="2" borderId="41" xfId="1" applyFont="1" applyFill="1" applyBorder="1" applyAlignment="1">
      <alignment vertical="center"/>
    </xf>
    <xf numFmtId="0" fontId="7" fillId="2" borderId="49" xfId="1" applyFont="1" applyFill="1" applyBorder="1" applyAlignment="1">
      <alignment horizontal="left" vertical="center"/>
    </xf>
    <xf numFmtId="0" fontId="7" fillId="2" borderId="38" xfId="1" applyFont="1" applyFill="1" applyBorder="1" applyAlignment="1">
      <alignment horizontal="left" vertical="center"/>
    </xf>
    <xf numFmtId="0" fontId="7" fillId="12" borderId="53" xfId="1" applyFont="1" applyFill="1" applyBorder="1" applyAlignment="1">
      <alignment horizontal="left" vertical="center"/>
    </xf>
    <xf numFmtId="0" fontId="7" fillId="2" borderId="47" xfId="1" applyFont="1" applyFill="1" applyBorder="1" applyAlignment="1">
      <alignment horizontal="left" vertical="center"/>
    </xf>
    <xf numFmtId="0" fontId="7" fillId="2" borderId="51" xfId="1" applyFont="1" applyFill="1" applyBorder="1" applyAlignment="1">
      <alignment horizontal="left" vertical="center"/>
    </xf>
    <xf numFmtId="0" fontId="7" fillId="7" borderId="48" xfId="1" applyFont="1" applyFill="1" applyBorder="1" applyAlignment="1">
      <alignment horizontal="center" vertical="center" wrapText="1"/>
    </xf>
    <xf numFmtId="0" fontId="7" fillId="7" borderId="2" xfId="1" applyFont="1" applyFill="1" applyBorder="1" applyAlignment="1">
      <alignment horizontal="center" vertical="center"/>
    </xf>
    <xf numFmtId="0" fontId="7" fillId="2" borderId="15" xfId="1" applyFont="1" applyFill="1" applyBorder="1" applyAlignment="1">
      <alignment vertical="center"/>
    </xf>
    <xf numFmtId="0" fontId="7" fillId="7" borderId="1" xfId="1" applyFont="1" applyFill="1" applyBorder="1" applyAlignment="1">
      <alignment horizontal="center" vertical="center" wrapText="1"/>
    </xf>
    <xf numFmtId="0" fontId="7" fillId="7" borderId="3" xfId="1" applyFont="1" applyFill="1" applyBorder="1" applyAlignment="1">
      <alignment horizontal="center" vertical="center"/>
    </xf>
    <xf numFmtId="0" fontId="7" fillId="16" borderId="29" xfId="1" applyFont="1" applyFill="1" applyBorder="1" applyAlignment="1">
      <alignment vertical="center" wrapText="1"/>
    </xf>
    <xf numFmtId="0" fontId="37" fillId="6" borderId="96" xfId="1" applyFont="1" applyFill="1" applyBorder="1" applyAlignment="1">
      <alignment horizontal="center" vertical="center"/>
    </xf>
    <xf numFmtId="0" fontId="7" fillId="2" borderId="0" xfId="1" applyFont="1" applyFill="1" applyBorder="1" applyAlignment="1">
      <alignment horizontal="left" vertical="center" wrapText="1"/>
    </xf>
    <xf numFmtId="0" fontId="7" fillId="7" borderId="90" xfId="1" applyFont="1" applyFill="1" applyBorder="1" applyAlignment="1">
      <alignment horizontal="left" vertical="center" wrapText="1"/>
    </xf>
    <xf numFmtId="0" fontId="7" fillId="7" borderId="17" xfId="1" applyFont="1" applyFill="1" applyBorder="1" applyAlignment="1">
      <alignment horizontal="left" vertical="center" wrapText="1"/>
    </xf>
    <xf numFmtId="0" fontId="7" fillId="7" borderId="50" xfId="1" applyFont="1" applyFill="1" applyBorder="1" applyAlignment="1">
      <alignment horizontal="left" vertical="center" wrapText="1"/>
    </xf>
    <xf numFmtId="0" fontId="7" fillId="7" borderId="13" xfId="1" applyFont="1" applyFill="1" applyBorder="1" applyAlignment="1">
      <alignment horizontal="left" vertical="center" wrapText="1"/>
    </xf>
    <xf numFmtId="0" fontId="7" fillId="7" borderId="56" xfId="0" applyFont="1" applyFill="1" applyBorder="1" applyAlignment="1">
      <alignment horizontal="left" vertical="top" wrapText="1"/>
    </xf>
    <xf numFmtId="0" fontId="7" fillId="7" borderId="56" xfId="0" applyFont="1" applyFill="1" applyBorder="1" applyAlignment="1">
      <alignment horizontal="left" vertical="top"/>
    </xf>
    <xf numFmtId="0" fontId="7" fillId="21" borderId="56" xfId="0" applyFont="1" applyFill="1" applyBorder="1" applyAlignment="1">
      <alignment horizontal="left" vertical="top" wrapText="1"/>
    </xf>
    <xf numFmtId="0" fontId="7" fillId="21" borderId="56" xfId="0" applyFont="1" applyFill="1" applyBorder="1" applyAlignment="1">
      <alignment horizontal="left" vertical="top"/>
    </xf>
    <xf numFmtId="0" fontId="37" fillId="6" borderId="56" xfId="0" applyFont="1" applyFill="1" applyBorder="1" applyAlignment="1">
      <alignment horizontal="left" vertical="center" wrapText="1"/>
    </xf>
    <xf numFmtId="0" fontId="7" fillId="7" borderId="4" xfId="0" applyFont="1" applyFill="1" applyBorder="1" applyAlignment="1">
      <alignment vertical="center" wrapText="1"/>
    </xf>
    <xf numFmtId="0" fontId="7" fillId="7" borderId="9" xfId="0" applyFont="1" applyFill="1" applyBorder="1" applyAlignment="1">
      <alignment vertical="center" wrapText="1"/>
    </xf>
    <xf numFmtId="0" fontId="7" fillId="7" borderId="5" xfId="0" applyFont="1" applyFill="1" applyBorder="1" applyAlignment="1">
      <alignment vertical="center" wrapText="1"/>
    </xf>
    <xf numFmtId="0" fontId="7" fillId="7" borderId="12" xfId="0" applyFont="1" applyFill="1" applyBorder="1" applyAlignment="1">
      <alignment horizontal="left" vertical="top" wrapText="1"/>
    </xf>
    <xf numFmtId="0" fontId="7" fillId="7" borderId="11" xfId="0" applyFont="1" applyFill="1" applyBorder="1" applyAlignment="1">
      <alignment horizontal="left" vertical="top"/>
    </xf>
    <xf numFmtId="0" fontId="7" fillId="7" borderId="13" xfId="0" applyFont="1" applyFill="1" applyBorder="1" applyAlignment="1">
      <alignment horizontal="left" vertical="top"/>
    </xf>
    <xf numFmtId="0" fontId="7" fillId="7" borderId="56" xfId="0" applyFont="1" applyFill="1" applyBorder="1" applyAlignment="1">
      <alignment horizontal="left" vertical="center" wrapText="1"/>
    </xf>
    <xf numFmtId="0" fontId="7" fillId="7" borderId="4" xfId="0" applyFont="1" applyFill="1" applyBorder="1" applyAlignment="1">
      <alignment horizontal="left" vertical="top" wrapText="1"/>
    </xf>
    <xf numFmtId="0" fontId="7" fillId="7" borderId="9"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4" xfId="0" applyFont="1" applyFill="1" applyBorder="1" applyAlignment="1">
      <alignment vertical="top" wrapText="1"/>
    </xf>
    <xf numFmtId="0" fontId="7" fillId="7" borderId="9" xfId="0" applyFont="1" applyFill="1" applyBorder="1" applyAlignment="1">
      <alignment vertical="top" wrapText="1"/>
    </xf>
    <xf numFmtId="0" fontId="7" fillId="7" borderId="5" xfId="0" applyFont="1" applyFill="1" applyBorder="1" applyAlignment="1">
      <alignment vertical="top" wrapText="1"/>
    </xf>
    <xf numFmtId="0" fontId="7" fillId="7" borderId="12"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7" fillId="7" borderId="56" xfId="0" applyFont="1" applyFill="1" applyBorder="1" applyAlignment="1">
      <alignment vertical="top" wrapText="1"/>
    </xf>
    <xf numFmtId="0" fontId="44" fillId="4" borderId="93" xfId="0" applyFont="1" applyFill="1" applyBorder="1" applyAlignment="1">
      <alignment horizontal="right" vertical="center" wrapText="1"/>
    </xf>
    <xf numFmtId="0" fontId="54" fillId="4" borderId="10" xfId="0" applyFont="1" applyFill="1" applyBorder="1" applyAlignment="1">
      <alignment horizontal="right" vertical="center" wrapText="1"/>
    </xf>
    <xf numFmtId="38" fontId="37" fillId="6" borderId="11" xfId="8" applyFont="1" applyFill="1" applyBorder="1" applyAlignment="1">
      <alignment horizontal="center" vertical="center" wrapText="1"/>
    </xf>
    <xf numFmtId="38" fontId="37" fillId="6" borderId="13" xfId="8" applyFont="1" applyFill="1" applyBorder="1" applyAlignment="1">
      <alignment horizontal="center" vertical="center"/>
    </xf>
    <xf numFmtId="0" fontId="26" fillId="7" borderId="1" xfId="7" applyFont="1" applyFill="1" applyBorder="1" applyAlignment="1" applyProtection="1">
      <alignment horizontal="center" vertical="center"/>
      <protection locked="0"/>
    </xf>
    <xf numFmtId="0" fontId="26" fillId="7" borderId="3" xfId="7" applyFont="1" applyFill="1" applyBorder="1" applyAlignment="1" applyProtection="1">
      <alignment horizontal="center" vertical="center"/>
      <protection locked="0"/>
    </xf>
    <xf numFmtId="38" fontId="28" fillId="0" borderId="1" xfId="8" applyFont="1" applyFill="1" applyBorder="1" applyAlignment="1"/>
    <xf numFmtId="38" fontId="28" fillId="0" borderId="3" xfId="8" applyFont="1" applyFill="1" applyBorder="1" applyAlignment="1"/>
    <xf numFmtId="182" fontId="28" fillId="0" borderId="1" xfId="28" applyNumberFormat="1" applyFont="1" applyFill="1" applyBorder="1" applyAlignment="1" applyProtection="1">
      <protection locked="0"/>
    </xf>
    <xf numFmtId="182" fontId="28" fillId="0" borderId="3" xfId="28" applyNumberFormat="1" applyFont="1" applyFill="1" applyBorder="1" applyAlignment="1" applyProtection="1">
      <protection locked="0"/>
    </xf>
    <xf numFmtId="0" fontId="26" fillId="7" borderId="1" xfId="7" applyFont="1" applyFill="1" applyBorder="1" applyAlignment="1">
      <alignment horizontal="left" vertical="center" textRotation="255"/>
    </xf>
    <xf numFmtId="0" fontId="26" fillId="7" borderId="2" xfId="7" applyFont="1" applyFill="1" applyBorder="1" applyAlignment="1">
      <alignment horizontal="left" vertical="center" textRotation="255"/>
    </xf>
    <xf numFmtId="0" fontId="26" fillId="7" borderId="3" xfId="7" applyFont="1" applyFill="1" applyBorder="1" applyAlignment="1">
      <alignment horizontal="left" vertical="center" textRotation="255"/>
    </xf>
    <xf numFmtId="0" fontId="28" fillId="0" borderId="0" xfId="27" applyFont="1" applyAlignment="1">
      <alignment horizontal="left" vertical="center" wrapText="1"/>
    </xf>
    <xf numFmtId="0" fontId="26" fillId="7" borderId="4" xfId="7" applyFont="1" applyFill="1" applyBorder="1" applyAlignment="1" applyProtection="1">
      <alignment horizontal="center" vertical="center"/>
      <protection locked="0"/>
    </xf>
    <xf numFmtId="0" fontId="26" fillId="7" borderId="6" xfId="7" applyFont="1" applyFill="1" applyBorder="1" applyAlignment="1" applyProtection="1">
      <alignment horizontal="center" vertical="center"/>
      <protection locked="0"/>
    </xf>
    <xf numFmtId="0" fontId="7" fillId="0" borderId="12" xfId="7" applyFont="1" applyBorder="1" applyAlignment="1">
      <alignment horizontal="center" wrapText="1"/>
    </xf>
    <xf numFmtId="0" fontId="7" fillId="0" borderId="13" xfId="7" applyFont="1" applyBorder="1" applyAlignment="1">
      <alignment horizontal="center" wrapText="1"/>
    </xf>
    <xf numFmtId="0" fontId="7" fillId="0" borderId="12" xfId="7" applyFont="1" applyBorder="1" applyAlignment="1" applyProtection="1">
      <alignment horizontal="center"/>
      <protection locked="0"/>
    </xf>
    <xf numFmtId="0" fontId="7" fillId="0" borderId="13" xfId="7" applyFont="1" applyBorder="1" applyAlignment="1" applyProtection="1">
      <alignment horizontal="center"/>
      <protection locked="0"/>
    </xf>
    <xf numFmtId="0" fontId="43" fillId="4" borderId="0" xfId="0" applyFont="1" applyFill="1" applyAlignment="1">
      <alignment horizontal="left" vertical="center"/>
    </xf>
    <xf numFmtId="0" fontId="43" fillId="0" borderId="0" xfId="0" applyFont="1" applyFill="1" applyAlignment="1">
      <alignment horizontal="left" vertical="center"/>
    </xf>
    <xf numFmtId="0" fontId="43" fillId="4" borderId="0" xfId="0" applyFont="1" applyFill="1" applyAlignment="1">
      <alignment horizontal="left" vertical="center" wrapText="1"/>
    </xf>
    <xf numFmtId="0" fontId="43" fillId="4" borderId="0" xfId="0" applyFont="1" applyFill="1" applyAlignment="1">
      <alignment horizontal="left" vertical="top"/>
    </xf>
    <xf numFmtId="0" fontId="44" fillId="4" borderId="0" xfId="0" applyFont="1" applyFill="1" applyAlignment="1">
      <alignment horizontal="left" vertical="center"/>
    </xf>
    <xf numFmtId="0" fontId="44" fillId="4" borderId="0" xfId="0" applyFont="1" applyFill="1" applyAlignment="1">
      <alignment horizontal="left" vertical="center" wrapText="1"/>
    </xf>
    <xf numFmtId="0" fontId="42" fillId="4" borderId="0" xfId="0" applyFont="1" applyFill="1" applyAlignment="1">
      <alignment horizontal="left" vertical="center" wrapText="1"/>
    </xf>
    <xf numFmtId="0" fontId="37" fillId="6" borderId="14" xfId="0" applyFont="1" applyFill="1" applyBorder="1" applyAlignment="1">
      <alignment horizontal="center" vertical="center" wrapText="1"/>
    </xf>
    <xf numFmtId="0" fontId="37" fillId="6" borderId="0" xfId="0" applyFont="1" applyFill="1" applyBorder="1" applyAlignment="1">
      <alignment horizontal="center" vertical="center" wrapText="1"/>
    </xf>
    <xf numFmtId="0" fontId="58" fillId="8" borderId="4" xfId="0" applyFont="1" applyFill="1" applyBorder="1" applyAlignment="1">
      <alignment vertical="center" wrapText="1"/>
    </xf>
    <xf numFmtId="0" fontId="58" fillId="8" borderId="9" xfId="0" applyFont="1" applyFill="1" applyBorder="1" applyAlignment="1">
      <alignment vertical="center" wrapText="1"/>
    </xf>
    <xf numFmtId="0" fontId="58" fillId="8" borderId="5" xfId="0" applyFont="1" applyFill="1" applyBorder="1" applyAlignment="1">
      <alignment vertical="center" wrapText="1"/>
    </xf>
    <xf numFmtId="0" fontId="58" fillId="8" borderId="6" xfId="0" applyFont="1" applyFill="1" applyBorder="1" applyAlignment="1">
      <alignment vertical="center"/>
    </xf>
    <xf numFmtId="0" fontId="58" fillId="8" borderId="10" xfId="0" applyFont="1" applyFill="1" applyBorder="1" applyAlignment="1">
      <alignment vertical="center"/>
    </xf>
    <xf numFmtId="0" fontId="58" fillId="8" borderId="7" xfId="0" applyFont="1" applyFill="1" applyBorder="1" applyAlignment="1">
      <alignment vertical="center"/>
    </xf>
    <xf numFmtId="0" fontId="24" fillId="4" borderId="0" xfId="0" applyFont="1" applyFill="1">
      <alignment vertical="center"/>
    </xf>
    <xf numFmtId="0" fontId="23" fillId="4" borderId="0" xfId="0" applyFont="1" applyFill="1" applyAlignment="1">
      <alignment horizontal="left" vertical="top" wrapText="1"/>
    </xf>
    <xf numFmtId="0" fontId="23" fillId="4" borderId="0" xfId="0" applyFont="1" applyFill="1" applyAlignment="1">
      <alignment horizontal="center" vertical="center" wrapText="1"/>
    </xf>
  </cellXfs>
  <cellStyles count="31">
    <cellStyle name="パーセント" xfId="4" builtinId="5"/>
    <cellStyle name="パーセント 2" xfId="20" xr:uid="{B5B4349B-E2D5-46C1-8ACB-D608BF431DF5}"/>
    <cellStyle name="パーセント 2 5" xfId="26" xr:uid="{F2718506-095D-433A-8612-0E263B64E922}"/>
    <cellStyle name="パーセント 5" xfId="9" xr:uid="{C904DD37-C98A-4FB6-ADC1-1B911E2B7696}"/>
    <cellStyle name="パーセント 5 2" xfId="28" xr:uid="{08FD3E40-E6D8-47AA-A2FE-96D8F7249639}"/>
    <cellStyle name="ハイパーリンク" xfId="23" builtinId="8"/>
    <cellStyle name="ハイパーリンク 2" xfId="13" xr:uid="{E535018A-9FD4-4712-9D01-9F4567686D05}"/>
    <cellStyle name="桁区切り" xfId="3" builtinId="6"/>
    <cellStyle name="桁区切り 2" xfId="2" xr:uid="{00000000-0005-0000-0000-000000000000}"/>
    <cellStyle name="桁区切り 2 2" xfId="8" xr:uid="{680BD352-1904-42AC-BCB7-B09E593A740F}"/>
    <cellStyle name="桁区切り 2 2 2 2" xfId="25" xr:uid="{D3BD33B2-4E6D-4254-8FA0-623FD889FCBB}"/>
    <cellStyle name="桁区切り 2 3" xfId="15" xr:uid="{B7C58895-994A-42CA-B431-4253EC319E1C}"/>
    <cellStyle name="桁区切り 2 3 2" xfId="18" xr:uid="{0D8411A8-FD74-4D9B-8581-9BD0BBBC831B}"/>
    <cellStyle name="桁区切り 3" xfId="17" xr:uid="{E2B06466-9ABD-4AAA-9C82-DB567B8FD867}"/>
    <cellStyle name="桁区切り 3 2" xfId="19" xr:uid="{9AE06AE1-A2B6-4573-8901-AA49422F964E}"/>
    <cellStyle name="標準" xfId="0" builtinId="0"/>
    <cellStyle name="標準 13" xfId="11" xr:uid="{CD218E0B-1567-4E7A-9623-0DB08A519A9A}"/>
    <cellStyle name="標準 2" xfId="1" xr:uid="{00000000-0005-0000-0000-000002000000}"/>
    <cellStyle name="標準 2 2" xfId="6" xr:uid="{01E0AB32-A8B5-4504-BC74-19E58158F054}"/>
    <cellStyle name="標準 2 2 3" xfId="24" xr:uid="{6F733444-451C-4424-B7A8-20959B85CDBD}"/>
    <cellStyle name="標準 2 3" xfId="12" xr:uid="{26FDE5DF-07B6-4A27-871C-B6F6D22A878F}"/>
    <cellStyle name="標準 2 4" xfId="27" xr:uid="{59708050-5B7B-4467-A667-F2E209FA8FEF}"/>
    <cellStyle name="標準 3" xfId="5" xr:uid="{A36B219A-7119-435A-B5A8-8EEC1AEE9024}"/>
    <cellStyle name="標準 4" xfId="21" xr:uid="{99A3F1E7-3E98-4A79-ABC1-21BE744F698D}"/>
    <cellStyle name="標準 5" xfId="14" xr:uid="{6FA5BB88-2121-4DC8-81B7-0A98740873C6}"/>
    <cellStyle name="標準 6" xfId="7" xr:uid="{A5B26D85-AAB7-42E4-826E-0858B0D5349F}"/>
    <cellStyle name="標準 6 2" xfId="29" xr:uid="{726A6A0F-0997-40A3-A901-B556F9A67AEA}"/>
    <cellStyle name="標準 6 3" xfId="30" xr:uid="{EA52C3D0-973D-4BE1-80F5-8E5E5CE0D843}"/>
    <cellStyle name="標準_A131作成" xfId="16" xr:uid="{9F63CB4D-DB5E-4F6F-A668-50BFDCE5735B}"/>
    <cellStyle name="標準_為替ﾚｰﾄ" xfId="22" xr:uid="{00AE4B17-9E5E-4ECF-9C92-07719941E68E}"/>
    <cellStyle name="標準_大株主・株主構成" xfId="10" xr:uid="{F07D6EC3-2855-43AF-A759-5ABB9B3E555A}"/>
  </cellStyles>
  <dxfs count="0"/>
  <tableStyles count="0" defaultTableStyle="TableStyleMedium9" defaultPivotStyle="PivotStyleLight16"/>
  <colors>
    <mruColors>
      <color rgb="FFB0B8B8"/>
      <color rgb="FF525B5C"/>
      <color rgb="FFF5002F"/>
      <color rgb="FFB6BDBE"/>
      <color rgb="FFCCFFCC"/>
      <color rgb="FFBBFFA2"/>
      <color rgb="FF000000"/>
      <color rgb="FFD7DBDB"/>
      <color rgb="FFB5E89C"/>
      <color rgb="FF6DE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売上高・営業利益率</a:t>
            </a:r>
            <a:endParaRPr lang="en-US" altLang="ja-JP"/>
          </a:p>
          <a:p>
            <a:pPr>
              <a:defRPr/>
            </a:pPr>
            <a:r>
              <a:rPr lang="en-US" altLang="ja-JP"/>
              <a:t>Net sales / Operating income ratio</a:t>
            </a:r>
            <a:endParaRPr lang="ja-JP"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'主要な業績数値　Main performance figure'!$C$41</c:f>
              <c:strCache>
                <c:ptCount val="1"/>
                <c:pt idx="0">
                  <c:v>売上 / Net Sales</c:v>
                </c:pt>
              </c:strCache>
            </c:strRef>
          </c:tx>
          <c:spPr>
            <a:solidFill>
              <a:schemeClr val="accent1"/>
            </a:solidFill>
            <a:ln>
              <a:noFill/>
            </a:ln>
            <a:effectLst/>
          </c:spPr>
          <c:invertIfNegative val="0"/>
          <c:cat>
            <c:numRef>
              <c:f>'主要な業績数値　Main performance figure'!$B$42:$B$52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'主要な業績数値　Main performance figure'!$C$42:$C$52</c:f>
              <c:numCache>
                <c:formatCode>#,##0_);[Red]\(#,##0\)</c:formatCode>
                <c:ptCount val="11"/>
                <c:pt idx="0">
                  <c:v>681021</c:v>
                </c:pt>
                <c:pt idx="1">
                  <c:v>846716</c:v>
                </c:pt>
                <c:pt idx="2">
                  <c:v>1043542</c:v>
                </c:pt>
                <c:pt idx="3">
                  <c:v>1210841</c:v>
                </c:pt>
                <c:pt idx="4">
                  <c:v>1135524</c:v>
                </c:pt>
                <c:pt idx="5">
                  <c:v>1371842</c:v>
                </c:pt>
                <c:pt idx="6">
                  <c:v>1575026</c:v>
                </c:pt>
                <c:pt idx="7">
                  <c:v>1534045</c:v>
                </c:pt>
                <c:pt idx="8">
                  <c:v>1630193</c:v>
                </c:pt>
                <c:pt idx="9">
                  <c:v>1812521</c:v>
                </c:pt>
                <c:pt idx="10">
                  <c:v>1686796</c:v>
                </c:pt>
              </c:numCache>
            </c:numRef>
          </c:val>
          <c:extLst>
            <c:ext xmlns:c16="http://schemas.microsoft.com/office/drawing/2014/chart" uri="{C3380CC4-5D6E-409C-BE32-E72D297353CC}">
              <c16:uniqueId val="{00000000-65F7-4DB7-A860-A959908B12BA}"/>
            </c:ext>
          </c:extLst>
        </c:ser>
        <c:dLbls>
          <c:showLegendKey val="0"/>
          <c:showVal val="0"/>
          <c:showCatName val="0"/>
          <c:showSerName val="0"/>
          <c:showPercent val="0"/>
          <c:showBubbleSize val="0"/>
        </c:dLbls>
        <c:gapWidth val="219"/>
        <c:axId val="823655288"/>
        <c:axId val="823656272"/>
      </c:barChart>
      <c:lineChart>
        <c:grouping val="standard"/>
        <c:varyColors val="0"/>
        <c:ser>
          <c:idx val="1"/>
          <c:order val="1"/>
          <c:tx>
            <c:strRef>
              <c:f>'主要な業績数値　Main performance figure'!$D$41</c:f>
              <c:strCache>
                <c:ptCount val="1"/>
                <c:pt idx="0">
                  <c:v>営業利益率 / Operating income ratio</c:v>
                </c:pt>
              </c:strCache>
            </c:strRef>
          </c:tx>
          <c:spPr>
            <a:ln w="28575" cap="rnd">
              <a:solidFill>
                <a:schemeClr val="accent2"/>
              </a:solidFill>
              <a:round/>
            </a:ln>
            <a:effectLst/>
          </c:spPr>
          <c:marker>
            <c:symbol val="none"/>
          </c:marker>
          <c:cat>
            <c:numRef>
              <c:f>'主要な業績数値　Main performance figure'!$B$42:$B$52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'主要な業績数値　Main performance figure'!$D$42:$D$52</c:f>
              <c:numCache>
                <c:formatCode>0.0</c:formatCode>
                <c:ptCount val="11"/>
                <c:pt idx="0">
                  <c:v>8.610013494444372</c:v>
                </c:pt>
                <c:pt idx="1">
                  <c:v>14.868149414915981</c:v>
                </c:pt>
                <c:pt idx="2">
                  <c:v>20.558348394218921</c:v>
                </c:pt>
                <c:pt idx="3">
                  <c:v>22.745017719089457</c:v>
                </c:pt>
                <c:pt idx="4">
                  <c:v>17.720012963178235</c:v>
                </c:pt>
                <c:pt idx="5">
                  <c:v>11.8</c:v>
                </c:pt>
                <c:pt idx="6">
                  <c:v>16.939847342202604</c:v>
                </c:pt>
                <c:pt idx="7">
                  <c:v>16.508446623143389</c:v>
                </c:pt>
                <c:pt idx="8">
                  <c:v>19.2</c:v>
                </c:pt>
                <c:pt idx="9">
                  <c:v>23.4</c:v>
                </c:pt>
                <c:pt idx="10">
                  <c:v>17.7</c:v>
                </c:pt>
              </c:numCache>
            </c:numRef>
          </c:val>
          <c:smooth val="0"/>
          <c:extLst>
            <c:ext xmlns:c16="http://schemas.microsoft.com/office/drawing/2014/chart" uri="{C3380CC4-5D6E-409C-BE32-E72D297353CC}">
              <c16:uniqueId val="{00000001-65F7-4DB7-A860-A959908B12BA}"/>
            </c:ext>
          </c:extLst>
        </c:ser>
        <c:dLbls>
          <c:showLegendKey val="0"/>
          <c:showVal val="0"/>
          <c:showCatName val="0"/>
          <c:showSerName val="0"/>
          <c:showPercent val="0"/>
          <c:showBubbleSize val="0"/>
        </c:dLbls>
        <c:marker val="1"/>
        <c:smooth val="0"/>
        <c:axId val="823027704"/>
        <c:axId val="823027376"/>
      </c:lineChart>
      <c:catAx>
        <c:axId val="823655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23656272"/>
        <c:crosses val="autoZero"/>
        <c:auto val="1"/>
        <c:lblAlgn val="ctr"/>
        <c:lblOffset val="100"/>
        <c:noMultiLvlLbl val="0"/>
      </c:catAx>
      <c:valAx>
        <c:axId val="823656272"/>
        <c:scaling>
          <c:orientation val="minMax"/>
        </c:scaling>
        <c:delete val="0"/>
        <c:axPos val="l"/>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23655288"/>
        <c:crosses val="autoZero"/>
        <c:crossBetween val="between"/>
        <c:majorUnit val="500000"/>
      </c:valAx>
      <c:valAx>
        <c:axId val="823027376"/>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23027704"/>
        <c:crosses val="max"/>
        <c:crossBetween val="between"/>
      </c:valAx>
      <c:catAx>
        <c:axId val="823027704"/>
        <c:scaling>
          <c:orientation val="minMax"/>
        </c:scaling>
        <c:delete val="1"/>
        <c:axPos val="b"/>
        <c:numFmt formatCode="General" sourceLinked="1"/>
        <c:majorTickMark val="out"/>
        <c:minorTickMark val="none"/>
        <c:tickLblPos val="nextTo"/>
        <c:crossAx val="82302737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ROIC(</a:t>
            </a:r>
            <a:r>
              <a:rPr lang="ja-JP" altLang="en-US"/>
              <a:t>税引前</a:t>
            </a:r>
            <a:r>
              <a:rPr lang="en-US" altLang="ja-JP"/>
              <a:t>)</a:t>
            </a:r>
          </a:p>
          <a:p>
            <a:pPr>
              <a:defRPr/>
            </a:pPr>
            <a:r>
              <a:rPr lang="en-US" altLang="ja-JP"/>
              <a:t>ROIC(pre-tax basis)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4996687292294532E-2"/>
          <c:y val="0.17909600536144726"/>
          <c:w val="0.88191023553946879"/>
          <c:h val="0.75033903858289086"/>
        </c:manualLayout>
      </c:layout>
      <c:lineChart>
        <c:grouping val="standard"/>
        <c:varyColors val="0"/>
        <c:ser>
          <c:idx val="0"/>
          <c:order val="0"/>
          <c:tx>
            <c:strRef>
              <c:f>'主要な業績数値　Main performance figure'!$K$46</c:f>
              <c:strCache>
                <c:ptCount val="1"/>
                <c:pt idx="0">
                  <c:v>ROIC(税引前)</c:v>
                </c:pt>
              </c:strCache>
            </c:strRef>
          </c:tx>
          <c:spPr>
            <a:ln w="19050" cap="rnd">
              <a:solidFill>
                <a:schemeClr val="accent1"/>
              </a:solidFill>
              <a:round/>
            </a:ln>
            <a:effectLst/>
          </c:spPr>
          <c:marker>
            <c:symbol val="none"/>
          </c:marker>
          <c:cat>
            <c:numRef>
              <c:f>'主要な業績数値　Main performance figure'!$J$47:$J$57</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'主要な業績数値　Main performance figure'!$K$47:$K$57</c:f>
              <c:numCache>
                <c:formatCode>General</c:formatCode>
                <c:ptCount val="11"/>
                <c:pt idx="0">
                  <c:v>9.6</c:v>
                </c:pt>
                <c:pt idx="1">
                  <c:v>18.100000000000001</c:v>
                </c:pt>
                <c:pt idx="2">
                  <c:v>26.8</c:v>
                </c:pt>
                <c:pt idx="3">
                  <c:v>30.9</c:v>
                </c:pt>
                <c:pt idx="4">
                  <c:v>21.2</c:v>
                </c:pt>
                <c:pt idx="5">
                  <c:v>14.400000000000002</c:v>
                </c:pt>
                <c:pt idx="6">
                  <c:v>18.899999999999999</c:v>
                </c:pt>
                <c:pt idx="7">
                  <c:v>16.100000000000001</c:v>
                </c:pt>
                <c:pt idx="8">
                  <c:v>18.5</c:v>
                </c:pt>
                <c:pt idx="9">
                  <c:v>22.6</c:v>
                </c:pt>
                <c:pt idx="10">
                  <c:v>14.6</c:v>
                </c:pt>
              </c:numCache>
            </c:numRef>
          </c:val>
          <c:smooth val="0"/>
          <c:extLst>
            <c:ext xmlns:c16="http://schemas.microsoft.com/office/drawing/2014/chart" uri="{C3380CC4-5D6E-409C-BE32-E72D297353CC}">
              <c16:uniqueId val="{00000000-C280-4BBE-BF51-80DF4CCCD70D}"/>
            </c:ext>
          </c:extLst>
        </c:ser>
        <c:dLbls>
          <c:showLegendKey val="0"/>
          <c:showVal val="0"/>
          <c:showCatName val="0"/>
          <c:showSerName val="0"/>
          <c:showPercent val="0"/>
          <c:showBubbleSize val="0"/>
        </c:dLbls>
        <c:smooth val="0"/>
        <c:axId val="804312256"/>
        <c:axId val="804319144"/>
      </c:lineChart>
      <c:catAx>
        <c:axId val="80431225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4319144"/>
        <c:crossesAt val="0"/>
        <c:auto val="1"/>
        <c:lblAlgn val="ctr"/>
        <c:lblOffset val="100"/>
        <c:noMultiLvlLbl val="0"/>
      </c:catAx>
      <c:valAx>
        <c:axId val="804319144"/>
        <c:scaling>
          <c:orientation val="minMax"/>
          <c:max val="35"/>
        </c:scaling>
        <c:delete val="0"/>
        <c:axPos val="l"/>
        <c:numFmt formatCode="#,##0.0_);[Red]\(#,##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043122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設備投資</a:t>
            </a:r>
            <a:endParaRPr lang="en-US" altLang="ja-JP"/>
          </a:p>
          <a:p>
            <a:pPr>
              <a:defRPr/>
            </a:pPr>
            <a:r>
              <a:rPr lang="en-US" altLang="ja-JP"/>
              <a:t>Capital expenditures</a:t>
            </a:r>
            <a:endParaRPr lang="ja-JP"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'主要な業績数値　Main performance figure'!$W$41</c:f>
              <c:strCache>
                <c:ptCount val="1"/>
                <c:pt idx="0">
                  <c:v>設備投資</c:v>
                </c:pt>
              </c:strCache>
            </c:strRef>
          </c:tx>
          <c:spPr>
            <a:solidFill>
              <a:schemeClr val="accent1"/>
            </a:solidFill>
            <a:ln>
              <a:noFill/>
            </a:ln>
            <a:effectLst/>
          </c:spPr>
          <c:invertIfNegative val="0"/>
          <c:cat>
            <c:numRef>
              <c:f>'主要な業績数値　Main performance figure'!$V$42:$V$52</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'主要な業績数値　Main performance figure'!$W$42:$W$52</c:f>
              <c:numCache>
                <c:formatCode>#,##0_);[Red]\(#,##0\)</c:formatCode>
                <c:ptCount val="11"/>
                <c:pt idx="0">
                  <c:v>77662</c:v>
                </c:pt>
                <c:pt idx="1">
                  <c:v>68197</c:v>
                </c:pt>
                <c:pt idx="2">
                  <c:v>101184</c:v>
                </c:pt>
                <c:pt idx="3">
                  <c:v>172540</c:v>
                </c:pt>
                <c:pt idx="4">
                  <c:v>158579</c:v>
                </c:pt>
                <c:pt idx="5">
                  <c:v>306608</c:v>
                </c:pt>
                <c:pt idx="6">
                  <c:v>291581</c:v>
                </c:pt>
                <c:pt idx="7">
                  <c:v>281599</c:v>
                </c:pt>
                <c:pt idx="8">
                  <c:v>196660</c:v>
                </c:pt>
                <c:pt idx="9">
                  <c:v>152786</c:v>
                </c:pt>
                <c:pt idx="10">
                  <c:v>208111</c:v>
                </c:pt>
              </c:numCache>
            </c:numRef>
          </c:val>
          <c:extLst>
            <c:ext xmlns:c16="http://schemas.microsoft.com/office/drawing/2014/chart" uri="{C3380CC4-5D6E-409C-BE32-E72D297353CC}">
              <c16:uniqueId val="{00000000-8796-476C-8776-89F36F78AD8D}"/>
            </c:ext>
          </c:extLst>
        </c:ser>
        <c:dLbls>
          <c:showLegendKey val="0"/>
          <c:showVal val="0"/>
          <c:showCatName val="0"/>
          <c:showSerName val="0"/>
          <c:showPercent val="0"/>
          <c:showBubbleSize val="0"/>
        </c:dLbls>
        <c:gapWidth val="219"/>
        <c:overlap val="-27"/>
        <c:axId val="830588512"/>
        <c:axId val="830581952"/>
      </c:barChart>
      <c:catAx>
        <c:axId val="830588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0581952"/>
        <c:crosses val="autoZero"/>
        <c:auto val="1"/>
        <c:lblAlgn val="ctr"/>
        <c:lblOffset val="100"/>
        <c:noMultiLvlLbl val="0"/>
      </c:catAx>
      <c:valAx>
        <c:axId val="830581952"/>
        <c:scaling>
          <c:orientation val="minMax"/>
        </c:scaling>
        <c:delete val="0"/>
        <c:axPos val="l"/>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0588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paperSize="9" orientation="landscape"/>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348840828858664E-2"/>
          <c:y val="0.10616049499836615"/>
          <c:w val="0.81041359981992378"/>
          <c:h val="0.78730750924576443"/>
        </c:manualLayout>
      </c:layout>
      <c:barChart>
        <c:barDir val="col"/>
        <c:grouping val="stacked"/>
        <c:varyColors val="0"/>
        <c:ser>
          <c:idx val="1"/>
          <c:order val="0"/>
          <c:tx>
            <c:strRef>
              <c:f>'株主還元 Return to Shareholders'!$B$36</c:f>
              <c:strCache>
                <c:ptCount val="1"/>
                <c:pt idx="0">
                  <c:v>配当金</c:v>
                </c:pt>
              </c:strCache>
            </c:strRef>
          </c:tx>
          <c:spPr>
            <a:solidFill>
              <a:srgbClr val="F5002F">
                <a:alpha val="50000"/>
              </a:srgbClr>
            </a:solidFill>
            <a:ln>
              <a:noFill/>
            </a:ln>
            <a:effectLst/>
          </c:spPr>
          <c:invertIfNegative val="0"/>
          <c:dPt>
            <c:idx val="16"/>
            <c:invertIfNegative val="0"/>
            <c:bubble3D val="0"/>
            <c:spPr>
              <a:solidFill>
                <a:srgbClr val="F5002F">
                  <a:alpha val="50000"/>
                </a:srgbClr>
              </a:solidFill>
              <a:ln>
                <a:noFill/>
              </a:ln>
              <a:effectLst/>
            </c:spPr>
            <c:extLst>
              <c:ext xmlns:c16="http://schemas.microsoft.com/office/drawing/2014/chart" uri="{C3380CC4-5D6E-409C-BE32-E72D297353CC}">
                <c16:uniqueId val="{00000001-C0BE-49F2-9B89-48477E0C2BD4}"/>
              </c:ext>
            </c:extLst>
          </c:dPt>
          <c:dPt>
            <c:idx val="17"/>
            <c:invertIfNegative val="0"/>
            <c:bubble3D val="0"/>
            <c:spPr>
              <a:solidFill>
                <a:srgbClr val="F5002F">
                  <a:alpha val="50000"/>
                </a:srgbClr>
              </a:solidFill>
              <a:ln>
                <a:noFill/>
              </a:ln>
              <a:effectLst/>
            </c:spPr>
            <c:extLst>
              <c:ext xmlns:c16="http://schemas.microsoft.com/office/drawing/2014/chart" uri="{C3380CC4-5D6E-409C-BE32-E72D297353CC}">
                <c16:uniqueId val="{00000003-C0BE-49F2-9B89-48477E0C2BD4}"/>
              </c:ext>
            </c:extLst>
          </c:dPt>
          <c:dPt>
            <c:idx val="18"/>
            <c:invertIfNegative val="0"/>
            <c:bubble3D val="0"/>
            <c:spPr>
              <a:solidFill>
                <a:srgbClr val="F5002F"/>
              </a:solidFill>
              <a:ln>
                <a:noFill/>
              </a:ln>
              <a:effectLst/>
            </c:spPr>
            <c:extLst>
              <c:ext xmlns:c16="http://schemas.microsoft.com/office/drawing/2014/chart" uri="{C3380CC4-5D6E-409C-BE32-E72D297353CC}">
                <c16:uniqueId val="{00000005-C0BE-49F2-9B89-48477E0C2BD4}"/>
              </c:ext>
            </c:extLst>
          </c:dPt>
          <c:dLbls>
            <c:dLbl>
              <c:idx val="0"/>
              <c:dLblPos val="inEnd"/>
              <c:showLegendKey val="0"/>
              <c:showVal val="1"/>
              <c:showCatName val="0"/>
              <c:showSerName val="0"/>
              <c:showPercent val="0"/>
              <c:showBubbleSize val="0"/>
              <c:extLst>
                <c:ext xmlns:c15="http://schemas.microsoft.com/office/drawing/2012/chart" uri="{CE6537A1-D6FC-4f65-9D91-7224C49458BB}">
                  <c15:layout>
                    <c:manualLayout>
                      <c:w val="3.3746359655555322E-2"/>
                      <c:h val="5.8226620064176185E-2"/>
                    </c:manualLayout>
                  </c15:layout>
                </c:ext>
                <c:ext xmlns:c16="http://schemas.microsoft.com/office/drawing/2014/chart" uri="{C3380CC4-5D6E-409C-BE32-E72D297353CC}">
                  <c16:uniqueId val="{00000012-C06E-49F2-8756-23B10929FEE4}"/>
                </c:ext>
              </c:extLst>
            </c:dLbl>
            <c:dLbl>
              <c:idx val="1"/>
              <c:dLblPos val="inEnd"/>
              <c:showLegendKey val="0"/>
              <c:showVal val="1"/>
              <c:showCatName val="0"/>
              <c:showSerName val="0"/>
              <c:showPercent val="0"/>
              <c:showBubbleSize val="0"/>
              <c:extLst>
                <c:ext xmlns:c15="http://schemas.microsoft.com/office/drawing/2012/chart" uri="{CE6537A1-D6FC-4f65-9D91-7224C49458BB}">
                  <c15:layout>
                    <c:manualLayout>
                      <c:w val="3.4624442163045527E-2"/>
                      <c:h val="7.424859161193019E-2"/>
                    </c:manualLayout>
                  </c15:layout>
                </c:ext>
                <c:ext xmlns:c16="http://schemas.microsoft.com/office/drawing/2014/chart" uri="{C3380CC4-5D6E-409C-BE32-E72D297353CC}">
                  <c16:uniqueId val="{00000011-C06E-49F2-8756-23B10929FEE4}"/>
                </c:ext>
              </c:extLst>
            </c:dLbl>
            <c:dLbl>
              <c:idx val="2"/>
              <c:dLblPos val="inEnd"/>
              <c:showLegendKey val="0"/>
              <c:showVal val="1"/>
              <c:showCatName val="0"/>
              <c:showSerName val="0"/>
              <c:showPercent val="0"/>
              <c:showBubbleSize val="0"/>
              <c:extLst>
                <c:ext xmlns:c15="http://schemas.microsoft.com/office/drawing/2012/chart" uri="{CE6537A1-D6FC-4f65-9D91-7224C49458BB}">
                  <c15:layout>
                    <c:manualLayout>
                      <c:w val="3.4624442163045527E-2"/>
                      <c:h val="8.7600234568391833E-2"/>
                    </c:manualLayout>
                  </c15:layout>
                </c:ext>
                <c:ext xmlns:c16="http://schemas.microsoft.com/office/drawing/2014/chart" uri="{C3380CC4-5D6E-409C-BE32-E72D297353CC}">
                  <c16:uniqueId val="{00000010-C06E-49F2-8756-23B10929FEE4}"/>
                </c:ext>
              </c:extLst>
            </c:dLbl>
            <c:dLbl>
              <c:idx val="3"/>
              <c:layout>
                <c:manualLayout>
                  <c:x val="-4.8781797995740454E-17"/>
                  <c:y val="-2.9017745910454841E-2"/>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3.4624442163045527E-2"/>
                      <c:h val="3.6863991333837533E-2"/>
                    </c:manualLayout>
                  </c15:layout>
                </c:ext>
                <c:ext xmlns:c16="http://schemas.microsoft.com/office/drawing/2014/chart" uri="{C3380CC4-5D6E-409C-BE32-E72D297353CC}">
                  <c16:uniqueId val="{0000000F-C06E-49F2-8756-23B10929FEE4}"/>
                </c:ext>
              </c:extLst>
            </c:dLbl>
            <c:dLbl>
              <c:idx val="4"/>
              <c:layout>
                <c:manualLayout>
                  <c:x val="0"/>
                  <c:y val="-3.763817636321851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06E-49F2-8756-23B10929FEE4}"/>
                </c:ext>
              </c:extLst>
            </c:dLbl>
            <c:dLbl>
              <c:idx val="5"/>
              <c:layout>
                <c:manualLayout>
                  <c:x val="-1.3304280416518259E-3"/>
                  <c:y val="-4.2633267794638795E-2"/>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3.4624442163045527E-2"/>
                      <c:h val="5.8226620064176185E-2"/>
                    </c:manualLayout>
                  </c15:layout>
                </c:ext>
                <c:ext xmlns:c16="http://schemas.microsoft.com/office/drawing/2014/chart" uri="{C3380CC4-5D6E-409C-BE32-E72D297353CC}">
                  <c16:uniqueId val="{0000000C-C06E-49F2-8756-23B10929FEE4}"/>
                </c:ext>
              </c:extLst>
            </c:dLbl>
            <c:dLbl>
              <c:idx val="6"/>
              <c:layout>
                <c:manualLayout>
                  <c:x val="0"/>
                  <c:y val="-4.969586639441940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06E-49F2-8756-23B10929FEE4}"/>
                </c:ext>
              </c:extLst>
            </c:dLbl>
            <c:dLbl>
              <c:idx val="7"/>
              <c:layout>
                <c:manualLayout>
                  <c:x val="-9.7563595991480909E-17"/>
                  <c:y val="-6.49993723676498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06E-49F2-8756-23B10929FEE4}"/>
                </c:ext>
              </c:extLst>
            </c:dLbl>
            <c:dLbl>
              <c:idx val="8"/>
              <c:layout>
                <c:manualLayout>
                  <c:x val="1.3304280416518259E-3"/>
                  <c:y val="-6.8978792754957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06E-49F2-8756-23B10929FEE4}"/>
                </c:ext>
              </c:extLst>
            </c:dLbl>
            <c:dLbl>
              <c:idx val="9"/>
              <c:layout>
                <c:manualLayout>
                  <c:x val="0"/>
                  <c:y val="-6.5174941215975127E-2"/>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3.994615432965283E-2"/>
                      <c:h val="5.2885962881591531E-2"/>
                    </c:manualLayout>
                  </c15:layout>
                </c:ext>
                <c:ext xmlns:c16="http://schemas.microsoft.com/office/drawing/2014/chart" uri="{C3380CC4-5D6E-409C-BE32-E72D297353CC}">
                  <c16:uniqueId val="{00000008-C06E-49F2-8756-23B10929FEE4}"/>
                </c:ext>
              </c:extLst>
            </c:dLbl>
            <c:dLbl>
              <c:idx val="10"/>
              <c:layout>
                <c:manualLayout>
                  <c:x val="0"/>
                  <c:y val="-0.13811402050770319"/>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3.1963586079741875E-2"/>
                      <c:h val="3.6863991333837533E-2"/>
                    </c:manualLayout>
                  </c15:layout>
                </c:ext>
                <c:ext xmlns:c16="http://schemas.microsoft.com/office/drawing/2014/chart" uri="{C3380CC4-5D6E-409C-BE32-E72D297353CC}">
                  <c16:uniqueId val="{0000000D-C06E-49F2-8756-23B10929FEE4}"/>
                </c:ext>
              </c:extLst>
            </c:dLbl>
            <c:dLbl>
              <c:idx val="11"/>
              <c:layout>
                <c:manualLayout>
                  <c:x val="0"/>
                  <c:y val="-3.56557707924719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0BE-49F2-9B89-48477E0C2BD4}"/>
                </c:ext>
              </c:extLst>
            </c:dLbl>
            <c:dLbl>
              <c:idx val="12"/>
              <c:layout>
                <c:manualLayout>
                  <c:x val="0"/>
                  <c:y val="-4.611043682321991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0BE-49F2-9B89-48477E0C2BD4}"/>
                </c:ext>
              </c:extLst>
            </c:dLbl>
            <c:dLbl>
              <c:idx val="16"/>
              <c:layout>
                <c:manualLayout>
                  <c:x val="0"/>
                  <c:y val="-6.899378531955037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0BE-49F2-9B89-48477E0C2BD4}"/>
                </c:ext>
              </c:extLst>
            </c:dLbl>
            <c:dLbl>
              <c:idx val="17"/>
              <c:layout>
                <c:manualLayout>
                  <c:x val="1.3942892599382013E-3"/>
                  <c:y val="-5.342327557373467E-2"/>
                </c:manualLayout>
              </c:layout>
              <c:dLblPos val="ctr"/>
              <c:showLegendKey val="0"/>
              <c:showVal val="1"/>
              <c:showCatName val="0"/>
              <c:showSerName val="0"/>
              <c:showPercent val="0"/>
              <c:showBubbleSize val="0"/>
              <c:extLst>
                <c:ext xmlns:c15="http://schemas.microsoft.com/office/drawing/2012/chart" uri="{CE6537A1-D6FC-4f65-9D91-7224C49458BB}">
                  <c15:layout>
                    <c:manualLayout>
                      <c:w val="4.4650410552619604E-2"/>
                      <c:h val="5.4008764008811501E-2"/>
                    </c:manualLayout>
                  </c15:layout>
                </c:ext>
                <c:ext xmlns:c16="http://schemas.microsoft.com/office/drawing/2014/chart" uri="{C3380CC4-5D6E-409C-BE32-E72D297353CC}">
                  <c16:uniqueId val="{00000003-C0BE-49F2-9B89-48477E0C2BD4}"/>
                </c:ext>
              </c:extLst>
            </c:dLbl>
            <c:dLbl>
              <c:idx val="18"/>
              <c:layout>
                <c:manualLayout>
                  <c:x val="1.3942343688212165E-3"/>
                  <c:y val="-3.0586739014855216E-2"/>
                </c:manualLayout>
              </c:layout>
              <c:spPr>
                <a:noFill/>
                <a:ln>
                  <a:noFill/>
                </a:ln>
                <a:effectLst/>
              </c:spPr>
              <c:txPr>
                <a:bodyPr rot="0" spcFirstLastPara="1" vertOverflow="overflow" horzOverflow="overflow" vert="horz" wrap="none" anchor="ctr" anchorCtr="1">
                  <a:noAutofit/>
                </a:bodyPr>
                <a:lstStyle/>
                <a:p>
                  <a:pPr>
                    <a:defRPr sz="1800" b="1" i="0" u="none" strike="noStrike" kern="1200" baseline="0">
                      <a:solidFill>
                        <a:srgbClr val="525B5C"/>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 xmlns:c16="http://schemas.microsoft.com/office/drawing/2014/chart" uri="{C3380CC4-5D6E-409C-BE32-E72D297353CC}">
                  <c16:uniqueId val="{00000005-C0BE-49F2-9B89-48477E0C2BD4}"/>
                </c:ext>
              </c:extLst>
            </c:dLbl>
            <c:spPr>
              <a:noFill/>
              <a:ln>
                <a:noFill/>
              </a:ln>
              <a:effectLst/>
            </c:spPr>
            <c:txPr>
              <a:bodyPr rot="0" spcFirstLastPara="1" vertOverflow="overflow" horzOverflow="overflow" vert="horz" wrap="none" anchor="ctr" anchorCtr="1">
                <a:noAutofit/>
              </a:bodyPr>
              <a:lstStyle/>
              <a:p>
                <a:pPr>
                  <a:defRPr sz="1200" b="1" i="0" u="none" strike="noStrike" kern="1200" baseline="0">
                    <a:solidFill>
                      <a:srgbClr val="525B5C"/>
                    </a:solidFill>
                    <a:latin typeface="Meiryo UI" panose="020B0604030504040204" pitchFamily="50" charset="-128"/>
                    <a:ea typeface="Meiryo UI" panose="020B0604030504040204" pitchFamily="50" charset="-128"/>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shade val="95000"/>
                          <a:satMod val="105000"/>
                        </a:schemeClr>
                      </a:solidFill>
                      <a:prstDash val="solid"/>
                      <a:round/>
                    </a:ln>
                    <a:effectLst/>
                  </c:spPr>
                </c15:leaderLines>
              </c:ext>
            </c:extLst>
          </c:dLbls>
          <c:cat>
            <c:numRef>
              <c:f>'株主還元 Return to Shareholders'!$C$34:$M$34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'株主還元 Return to Shareholders'!$C$36:$M$36</c:f>
              <c:numCache>
                <c:formatCode>#,##0_);[Red]\(#,##0\)</c:formatCode>
                <c:ptCount val="11"/>
                <c:pt idx="0">
                  <c:v>211.075063</c:v>
                </c:pt>
                <c:pt idx="1">
                  <c:v>275.22003860000001</c:v>
                </c:pt>
                <c:pt idx="2">
                  <c:v>381.07426679999998</c:v>
                </c:pt>
                <c:pt idx="3">
                  <c:v>444.57757680000003</c:v>
                </c:pt>
                <c:pt idx="4">
                  <c:v>468.02422919999998</c:v>
                </c:pt>
                <c:pt idx="5">
                  <c:v>554.45273520000001</c:v>
                </c:pt>
                <c:pt idx="6">
                  <c:v>597.11868719999995</c:v>
                </c:pt>
                <c:pt idx="7">
                  <c:v>620.60253904000001</c:v>
                </c:pt>
                <c:pt idx="8">
                  <c:v>735.7877824499999</c:v>
                </c:pt>
                <c:pt idx="9">
                  <c:v>831.78127240000003</c:v>
                </c:pt>
                <c:pt idx="10">
                  <c:v>944.585331</c:v>
                </c:pt>
              </c:numCache>
            </c:numRef>
          </c:val>
          <c:extLst>
            <c:ext xmlns:c16="http://schemas.microsoft.com/office/drawing/2014/chart" uri="{C3380CC4-5D6E-409C-BE32-E72D297353CC}">
              <c16:uniqueId val="{00000008-C0BE-49F2-9B89-48477E0C2BD4}"/>
            </c:ext>
          </c:extLst>
        </c:ser>
        <c:ser>
          <c:idx val="0"/>
          <c:order val="1"/>
          <c:tx>
            <c:strRef>
              <c:f>'株主還元 Return to Shareholders'!$B$35</c:f>
              <c:strCache>
                <c:ptCount val="1"/>
                <c:pt idx="0">
                  <c:v>自己株式取得額</c:v>
                </c:pt>
              </c:strCache>
            </c:strRef>
          </c:tx>
          <c:spPr>
            <a:solidFill>
              <a:srgbClr val="B0B8B8">
                <a:alpha val="49804"/>
              </a:srgbClr>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9-C0BE-49F2-9B89-48477E0C2BD4}"/>
                </c:ext>
              </c:extLst>
            </c:dLbl>
            <c:dLbl>
              <c:idx val="1"/>
              <c:delete val="1"/>
              <c:extLst>
                <c:ext xmlns:c15="http://schemas.microsoft.com/office/drawing/2012/chart" uri="{CE6537A1-D6FC-4f65-9D91-7224C49458BB}"/>
                <c:ext xmlns:c16="http://schemas.microsoft.com/office/drawing/2014/chart" uri="{C3380CC4-5D6E-409C-BE32-E72D297353CC}">
                  <c16:uniqueId val="{0000000A-C0BE-49F2-9B89-48477E0C2BD4}"/>
                </c:ext>
              </c:extLst>
            </c:dLbl>
            <c:dLbl>
              <c:idx val="2"/>
              <c:delete val="1"/>
              <c:extLst>
                <c:ext xmlns:c15="http://schemas.microsoft.com/office/drawing/2012/chart" uri="{CE6537A1-D6FC-4f65-9D91-7224C49458BB}"/>
                <c:ext xmlns:c16="http://schemas.microsoft.com/office/drawing/2014/chart" uri="{C3380CC4-5D6E-409C-BE32-E72D297353CC}">
                  <c16:uniqueId val="{0000000B-C0BE-49F2-9B89-48477E0C2BD4}"/>
                </c:ext>
              </c:extLst>
            </c:dLbl>
            <c:dLbl>
              <c:idx val="3"/>
              <c:delete val="1"/>
              <c:extLst>
                <c:ext xmlns:c15="http://schemas.microsoft.com/office/drawing/2012/chart" uri="{CE6537A1-D6FC-4f65-9D91-7224C49458BB}"/>
                <c:ext xmlns:c16="http://schemas.microsoft.com/office/drawing/2014/chart" uri="{C3380CC4-5D6E-409C-BE32-E72D297353CC}">
                  <c16:uniqueId val="{0000000C-C0BE-49F2-9B89-48477E0C2BD4}"/>
                </c:ext>
              </c:extLst>
            </c:dLbl>
            <c:dLbl>
              <c:idx val="4"/>
              <c:delete val="1"/>
              <c:extLst>
                <c:ext xmlns:c15="http://schemas.microsoft.com/office/drawing/2012/chart" uri="{CE6537A1-D6FC-4f65-9D91-7224C49458BB}"/>
                <c:ext xmlns:c16="http://schemas.microsoft.com/office/drawing/2014/chart" uri="{C3380CC4-5D6E-409C-BE32-E72D297353CC}">
                  <c16:uniqueId val="{0000000D-C0BE-49F2-9B89-48477E0C2BD4}"/>
                </c:ext>
              </c:extLst>
            </c:dLbl>
            <c:dLbl>
              <c:idx val="5"/>
              <c:delete val="1"/>
              <c:extLst>
                <c:ext xmlns:c15="http://schemas.microsoft.com/office/drawing/2012/chart" uri="{CE6537A1-D6FC-4f65-9D91-7224C49458BB}"/>
                <c:ext xmlns:c16="http://schemas.microsoft.com/office/drawing/2014/chart" uri="{C3380CC4-5D6E-409C-BE32-E72D297353CC}">
                  <c16:uniqueId val="{0000000E-C0BE-49F2-9B89-48477E0C2BD4}"/>
                </c:ext>
              </c:extLst>
            </c:dLbl>
            <c:dLbl>
              <c:idx val="6"/>
              <c:delete val="1"/>
              <c:extLst>
                <c:ext xmlns:c15="http://schemas.microsoft.com/office/drawing/2012/chart" uri="{CE6537A1-D6FC-4f65-9D91-7224C49458BB}"/>
                <c:ext xmlns:c16="http://schemas.microsoft.com/office/drawing/2014/chart" uri="{C3380CC4-5D6E-409C-BE32-E72D297353CC}">
                  <c16:uniqueId val="{0000000F-C0BE-49F2-9B89-48477E0C2BD4}"/>
                </c:ext>
              </c:extLst>
            </c:dLbl>
            <c:dLbl>
              <c:idx val="7"/>
              <c:delete val="1"/>
              <c:extLst>
                <c:ext xmlns:c15="http://schemas.microsoft.com/office/drawing/2012/chart" uri="{CE6537A1-D6FC-4f65-9D91-7224C49458BB}"/>
                <c:ext xmlns:c16="http://schemas.microsoft.com/office/drawing/2014/chart" uri="{C3380CC4-5D6E-409C-BE32-E72D297353CC}">
                  <c16:uniqueId val="{00000010-C0BE-49F2-9B89-48477E0C2BD4}"/>
                </c:ext>
              </c:extLst>
            </c:dLbl>
            <c:dLbl>
              <c:idx val="8"/>
              <c:delete val="1"/>
              <c:extLst>
                <c:ext xmlns:c15="http://schemas.microsoft.com/office/drawing/2012/chart" uri="{CE6537A1-D6FC-4f65-9D91-7224C49458BB}"/>
                <c:ext xmlns:c16="http://schemas.microsoft.com/office/drawing/2014/chart" uri="{C3380CC4-5D6E-409C-BE32-E72D297353CC}">
                  <c16:uniqueId val="{00000011-C0BE-49F2-9B89-48477E0C2BD4}"/>
                </c:ext>
              </c:extLst>
            </c:dLbl>
            <c:dLbl>
              <c:idx val="9"/>
              <c:delete val="1"/>
              <c:extLst>
                <c:ext xmlns:c15="http://schemas.microsoft.com/office/drawing/2012/chart" uri="{CE6537A1-D6FC-4f65-9D91-7224C49458BB}"/>
                <c:ext xmlns:c16="http://schemas.microsoft.com/office/drawing/2014/chart" uri="{C3380CC4-5D6E-409C-BE32-E72D297353CC}">
                  <c16:uniqueId val="{00000012-C0BE-49F2-9B89-48477E0C2BD4}"/>
                </c:ext>
              </c:extLst>
            </c:dLbl>
            <c:dLbl>
              <c:idx val="10"/>
              <c:layout>
                <c:manualLayout>
                  <c:x val="-9.7563595991480909E-17"/>
                  <c:y val="-0.104142815060400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0BE-49F2-9B89-48477E0C2BD4}"/>
                </c:ext>
              </c:extLst>
            </c:dLbl>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0BE-49F2-9B89-48477E0C2BD4}"/>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0BE-49F2-9B89-48477E0C2BD4}"/>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0BE-49F2-9B89-48477E0C2BD4}"/>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0BE-49F2-9B89-48477E0C2BD4}"/>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0BE-49F2-9B89-48477E0C2BD4}"/>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0BE-49F2-9B89-48477E0C2BD4}"/>
                </c:ext>
              </c:extLst>
            </c:dLbl>
            <c:dLbl>
              <c:idx val="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0BE-49F2-9B89-48477E0C2BD4}"/>
                </c:ext>
              </c:extLst>
            </c:dLbl>
            <c:dLbl>
              <c:idx val="18"/>
              <c:layout>
                <c:manualLayout>
                  <c:x val="2.7884687376425353E-3"/>
                  <c:y val="-1.8447747814368733E-2"/>
                </c:manualLayout>
              </c:layout>
              <c:spPr>
                <a:noFill/>
                <a:ln>
                  <a:noFill/>
                </a:ln>
                <a:effectLst/>
              </c:spPr>
              <c:txPr>
                <a:bodyPr rot="0" spcFirstLastPara="1" vertOverflow="ellipsis" vert="horz" wrap="square" anchor="t" anchorCtr="1"/>
                <a:lstStyle/>
                <a:p>
                  <a:pPr>
                    <a:defRPr sz="1800" b="1" i="0" u="none" strike="noStrike" kern="1200" baseline="0">
                      <a:solidFill>
                        <a:srgbClr val="525B5C"/>
                      </a:solidFill>
                      <a:latin typeface="Meiryo UI" panose="020B0604030504040204" pitchFamily="50" charset="-128"/>
                      <a:ea typeface="Meiryo UI" panose="020B0604030504040204" pitchFamily="50" charset="-128"/>
                      <a:cs typeface="+mn-cs"/>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0BE-49F2-9B89-48477E0C2BD4}"/>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525B5C"/>
                    </a:solidFill>
                    <a:latin typeface="Meiryo UI" panose="020B0604030504040204" pitchFamily="50" charset="-128"/>
                    <a:ea typeface="Meiryo UI" panose="020B0604030504040204" pitchFamily="50" charset="-128"/>
                    <a:cs typeface="+mn-cs"/>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numRef>
              <c:f>'株主還元 Return to Shareholders'!$C$34:$M$34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'株主還元 Return to Shareholders'!$C$35:$M$35</c:f>
              <c:numCache>
                <c:formatCode>#,##0_);[Red]\(#,##0\)</c:formatCode>
                <c:ptCount val="11"/>
                <c:pt idx="0">
                  <c:v>0</c:v>
                </c:pt>
                <c:pt idx="1">
                  <c:v>0</c:v>
                </c:pt>
                <c:pt idx="2">
                  <c:v>0</c:v>
                </c:pt>
                <c:pt idx="3">
                  <c:v>0</c:v>
                </c:pt>
                <c:pt idx="4">
                  <c:v>0</c:v>
                </c:pt>
                <c:pt idx="5">
                  <c:v>0</c:v>
                </c:pt>
                <c:pt idx="6">
                  <c:v>0</c:v>
                </c:pt>
                <c:pt idx="7">
                  <c:v>0</c:v>
                </c:pt>
                <c:pt idx="8">
                  <c:v>0</c:v>
                </c:pt>
                <c:pt idx="9">
                  <c:v>0</c:v>
                </c:pt>
                <c:pt idx="10">
                  <c:v>799.99380891999999</c:v>
                </c:pt>
              </c:numCache>
            </c:numRef>
          </c:val>
          <c:extLst>
            <c:ext xmlns:c16="http://schemas.microsoft.com/office/drawing/2014/chart" uri="{C3380CC4-5D6E-409C-BE32-E72D297353CC}">
              <c16:uniqueId val="{0000001C-C0BE-49F2-9B89-48477E0C2BD4}"/>
            </c:ext>
          </c:extLst>
        </c:ser>
        <c:dLbls>
          <c:showLegendKey val="0"/>
          <c:showVal val="0"/>
          <c:showCatName val="0"/>
          <c:showSerName val="0"/>
          <c:showPercent val="0"/>
          <c:showBubbleSize val="0"/>
        </c:dLbls>
        <c:gapWidth val="80"/>
        <c:overlap val="100"/>
        <c:axId val="505665312"/>
        <c:axId val="505657864"/>
      </c:barChart>
      <c:lineChart>
        <c:grouping val="standard"/>
        <c:varyColors val="0"/>
        <c:ser>
          <c:idx val="2"/>
          <c:order val="2"/>
          <c:tx>
            <c:strRef>
              <c:f>'株主還元 Return to Shareholders'!$B$38</c:f>
              <c:strCache>
                <c:ptCount val="1"/>
                <c:pt idx="0">
                  <c:v>配当性向</c:v>
                </c:pt>
              </c:strCache>
            </c:strRef>
          </c:tx>
          <c:spPr>
            <a:ln w="28575" cap="rnd" cmpd="sng" algn="ctr">
              <a:solidFill>
                <a:schemeClr val="tx2"/>
              </a:solidFill>
              <a:prstDash val="solid"/>
              <a:round/>
            </a:ln>
            <a:effectLst/>
          </c:spPr>
          <c:marker>
            <c:spPr>
              <a:solidFill>
                <a:schemeClr val="accent2"/>
              </a:solidFill>
              <a:ln w="9525" cap="flat" cmpd="sng" algn="ctr">
                <a:solidFill>
                  <a:schemeClr val="tx2"/>
                </a:solidFill>
                <a:prstDash val="solid"/>
                <a:round/>
              </a:ln>
              <a:effectLst/>
            </c:spPr>
          </c:marker>
          <c:dLbls>
            <c:delete val="1"/>
          </c:dLbls>
          <c:cat>
            <c:numRef>
              <c:f>'株主還元 Return to Shareholders'!$C$34:$M$34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'株主還元 Return to Shareholders'!$C$38:$M$38</c:f>
              <c:numCache>
                <c:formatCode>0%</c:formatCode>
                <c:ptCount val="11"/>
                <c:pt idx="0">
                  <c:v>0.4979829731515123</c:v>
                </c:pt>
                <c:pt idx="1">
                  <c:v>0.29532898949469372</c:v>
                </c:pt>
                <c:pt idx="2">
                  <c:v>0.22722079458115446</c:v>
                </c:pt>
                <c:pt idx="3">
                  <c:v>0.21816974364007538</c:v>
                </c:pt>
                <c:pt idx="4">
                  <c:v>0.29990018531334101</c:v>
                </c:pt>
                <c:pt idx="5">
                  <c:v>0.37953858357405912</c:v>
                </c:pt>
                <c:pt idx="6">
                  <c:v>0.28856071483110229</c:v>
                </c:pt>
                <c:pt idx="7">
                  <c:v>0.33910483413109521</c:v>
                </c:pt>
                <c:pt idx="8">
                  <c:v>0.31038433054075598</c:v>
                </c:pt>
                <c:pt idx="9">
                  <c:v>0.26479422215589105</c:v>
                </c:pt>
                <c:pt idx="10">
                  <c:v>0.374</c:v>
                </c:pt>
              </c:numCache>
            </c:numRef>
          </c:val>
          <c:smooth val="0"/>
          <c:extLst>
            <c:ext xmlns:c16="http://schemas.microsoft.com/office/drawing/2014/chart" uri="{C3380CC4-5D6E-409C-BE32-E72D297353CC}">
              <c16:uniqueId val="{0000001D-C0BE-49F2-9B89-48477E0C2BD4}"/>
            </c:ext>
          </c:extLst>
        </c:ser>
        <c:ser>
          <c:idx val="3"/>
          <c:order val="3"/>
          <c:tx>
            <c:strRef>
              <c:f>'株主還元 Return to Shareholders'!$B$37</c:f>
              <c:strCache>
                <c:ptCount val="1"/>
                <c:pt idx="0">
                  <c:v>株主資本配当率(DOE)</c:v>
                </c:pt>
              </c:strCache>
            </c:strRef>
          </c:tx>
          <c:spPr>
            <a:ln w="28575" cap="rnd" cmpd="sng" algn="ctr">
              <a:solidFill>
                <a:srgbClr val="F5002F"/>
              </a:solidFill>
              <a:prstDash val="solid"/>
              <a:round/>
            </a:ln>
            <a:effectLst/>
          </c:spPr>
          <c:marker>
            <c:symbol val="x"/>
            <c:size val="7"/>
            <c:spPr>
              <a:noFill/>
              <a:ln w="15875" cap="flat" cmpd="sng" algn="ctr">
                <a:solidFill>
                  <a:srgbClr val="F5002F"/>
                </a:solidFill>
                <a:prstDash val="solid"/>
                <a:round/>
              </a:ln>
              <a:effectLst/>
            </c:spPr>
          </c:marker>
          <c:dPt>
            <c:idx val="16"/>
            <c:bubble3D val="0"/>
            <c:extLst>
              <c:ext xmlns:c16="http://schemas.microsoft.com/office/drawing/2014/chart" uri="{C3380CC4-5D6E-409C-BE32-E72D297353CC}">
                <c16:uniqueId val="{0000001E-C0BE-49F2-9B89-48477E0C2BD4}"/>
              </c:ext>
            </c:extLst>
          </c:dPt>
          <c:dLbls>
            <c:delete val="1"/>
          </c:dLbls>
          <c:cat>
            <c:numRef>
              <c:f>'株主還元 Return to Shareholders'!$C$34:$M$34</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'株主還元 Return to Shareholders'!$C$37:$M$37</c:f>
              <c:numCache>
                <c:formatCode>0%</c:formatCode>
                <c:ptCount val="11"/>
                <c:pt idx="0">
                  <c:v>0.25285945594652309</c:v>
                </c:pt>
                <c:pt idx="1">
                  <c:v>0.30298514258915643</c:v>
                </c:pt>
                <c:pt idx="2">
                  <c:v>0.3666202629338336</c:v>
                </c:pt>
                <c:pt idx="3">
                  <c:v>0.37800213905925778</c:v>
                </c:pt>
                <c:pt idx="4">
                  <c:v>0.36225093959778293</c:v>
                </c:pt>
                <c:pt idx="5">
                  <c:v>0.39442910160314065</c:v>
                </c:pt>
                <c:pt idx="6">
                  <c:v>0.39020020231485841</c:v>
                </c:pt>
                <c:pt idx="7">
                  <c:v>0.37634171338475719</c:v>
                </c:pt>
                <c:pt idx="8">
                  <c:v>0.407085092570795</c:v>
                </c:pt>
                <c:pt idx="9">
                  <c:v>0.39756288768691145</c:v>
                </c:pt>
                <c:pt idx="10">
                  <c:v>0.41</c:v>
                </c:pt>
              </c:numCache>
            </c:numRef>
          </c:val>
          <c:smooth val="0"/>
          <c:extLst>
            <c:ext xmlns:c16="http://schemas.microsoft.com/office/drawing/2014/chart" uri="{C3380CC4-5D6E-409C-BE32-E72D297353CC}">
              <c16:uniqueId val="{0000001F-C0BE-49F2-9B89-48477E0C2BD4}"/>
            </c:ext>
          </c:extLst>
        </c:ser>
        <c:dLbls>
          <c:showLegendKey val="0"/>
          <c:showVal val="1"/>
          <c:showCatName val="0"/>
          <c:showSerName val="0"/>
          <c:showPercent val="0"/>
          <c:showBubbleSize val="0"/>
        </c:dLbls>
        <c:marker val="1"/>
        <c:smooth val="0"/>
        <c:axId val="505664920"/>
        <c:axId val="505663352"/>
      </c:lineChart>
      <c:catAx>
        <c:axId val="505665312"/>
        <c:scaling>
          <c:orientation val="minMax"/>
        </c:scaling>
        <c:delete val="0"/>
        <c:axPos val="b"/>
        <c:title>
          <c:tx>
            <c:rich>
              <a:bodyPr rot="0" spcFirstLastPara="1" vertOverflow="ellipsis" vert="horz" wrap="square" anchor="ctr" anchorCtr="1"/>
              <a:lstStyle/>
              <a:p>
                <a:pPr>
                  <a:defRPr sz="1100" b="1" i="0" u="none" strike="noStrike" kern="1200" baseline="0">
                    <a:solidFill>
                      <a:srgbClr val="525B5C"/>
                    </a:solidFill>
                    <a:latin typeface="Meiryo UI" panose="020B0604030504040204" pitchFamily="50" charset="-128"/>
                    <a:ea typeface="Meiryo UI" panose="020B0604030504040204" pitchFamily="50" charset="-128"/>
                    <a:cs typeface="+mn-cs"/>
                  </a:defRPr>
                </a:pPr>
                <a:r>
                  <a:rPr lang="en-US">
                    <a:solidFill>
                      <a:srgbClr val="525B5C"/>
                    </a:solidFill>
                    <a:latin typeface="Meiryo UI" panose="020B0604030504040204" pitchFamily="50" charset="-128"/>
                    <a:ea typeface="Meiryo UI" panose="020B0604030504040204" pitchFamily="50" charset="-128"/>
                  </a:rPr>
                  <a:t>(</a:t>
                </a:r>
                <a:r>
                  <a:rPr lang="ja-JP">
                    <a:solidFill>
                      <a:srgbClr val="525B5C"/>
                    </a:solidFill>
                    <a:latin typeface="Meiryo UI" panose="020B0604030504040204" pitchFamily="50" charset="-128"/>
                    <a:ea typeface="Meiryo UI" panose="020B0604030504040204" pitchFamily="50" charset="-128"/>
                  </a:rPr>
                  <a:t>億円</a:t>
                </a:r>
                <a:r>
                  <a:rPr lang="en-US">
                    <a:solidFill>
                      <a:srgbClr val="525B5C"/>
                    </a:solidFill>
                    <a:latin typeface="Meiryo UI" panose="020B0604030504040204" pitchFamily="50" charset="-128"/>
                    <a:ea typeface="Meiryo UI" panose="020B0604030504040204" pitchFamily="50" charset="-128"/>
                  </a:rPr>
                  <a:t>)</a:t>
                </a:r>
                <a:endParaRPr lang="ja-JP">
                  <a:solidFill>
                    <a:srgbClr val="525B5C"/>
                  </a:solidFill>
                  <a:latin typeface="Meiryo UI" panose="020B0604030504040204" pitchFamily="50" charset="-128"/>
                  <a:ea typeface="Meiryo UI" panose="020B0604030504040204" pitchFamily="50" charset="-128"/>
                </a:endParaRPr>
              </a:p>
            </c:rich>
          </c:tx>
          <c:layout>
            <c:manualLayout>
              <c:xMode val="edge"/>
              <c:yMode val="edge"/>
              <c:x val="9.1737759982475145E-3"/>
              <c:y val="3.3131299110895199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525B5C"/>
                  </a:solidFill>
                  <a:latin typeface="Meiryo UI" panose="020B0604030504040204" pitchFamily="50" charset="-128"/>
                  <a:ea typeface="Meiryo UI" panose="020B0604030504040204" pitchFamily="50" charset="-128"/>
                  <a:cs typeface="+mn-cs"/>
                </a:defRPr>
              </a:pPr>
              <a:endParaRPr lang="ja-JP"/>
            </a:p>
          </c:txPr>
        </c:title>
        <c:numFmt formatCode="General" sourceLinked="1"/>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900" b="1" i="0" u="none" strike="noStrike" kern="1200" baseline="0">
                <a:solidFill>
                  <a:srgbClr val="525B5C"/>
                </a:solidFill>
                <a:latin typeface="Meiryo UI" panose="020B0604030504040204" pitchFamily="50" charset="-128"/>
                <a:ea typeface="Meiryo UI" panose="020B0604030504040204" pitchFamily="50" charset="-128"/>
                <a:cs typeface="+mn-cs"/>
              </a:defRPr>
            </a:pPr>
            <a:endParaRPr lang="ja-JP"/>
          </a:p>
        </c:txPr>
        <c:crossAx val="505657864"/>
        <c:crosses val="autoZero"/>
        <c:auto val="1"/>
        <c:lblAlgn val="ctr"/>
        <c:lblOffset val="100"/>
        <c:noMultiLvlLbl val="0"/>
      </c:catAx>
      <c:valAx>
        <c:axId val="505657864"/>
        <c:scaling>
          <c:orientation val="minMax"/>
        </c:scaling>
        <c:delete val="0"/>
        <c:axPos val="l"/>
        <c:majorGridlines>
          <c:spPr>
            <a:ln w="3175" cap="flat" cmpd="sng" algn="ctr">
              <a:noFill/>
              <a:prstDash val="solid"/>
              <a:round/>
            </a:ln>
            <a:effectLst/>
          </c:spPr>
        </c:majorGridlines>
        <c:numFmt formatCode="#,##0_);[Red]\(#,##0\)" sourceLinked="1"/>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100" b="1" i="0" u="none" strike="noStrike" kern="1200" baseline="0">
                <a:solidFill>
                  <a:srgbClr val="525B5C"/>
                </a:solidFill>
                <a:latin typeface="Meiryo UI" panose="020B0604030504040204" pitchFamily="50" charset="-128"/>
                <a:ea typeface="Meiryo UI" panose="020B0604030504040204" pitchFamily="50" charset="-128"/>
                <a:cs typeface="+mn-cs"/>
              </a:defRPr>
            </a:pPr>
            <a:endParaRPr lang="ja-JP"/>
          </a:p>
        </c:txPr>
        <c:crossAx val="505665312"/>
        <c:crosses val="autoZero"/>
        <c:crossBetween val="between"/>
        <c:majorUnit val="500"/>
      </c:valAx>
      <c:catAx>
        <c:axId val="505664920"/>
        <c:scaling>
          <c:orientation val="minMax"/>
        </c:scaling>
        <c:delete val="1"/>
        <c:axPos val="b"/>
        <c:numFmt formatCode="General" sourceLinked="1"/>
        <c:majorTickMark val="out"/>
        <c:minorTickMark val="none"/>
        <c:tickLblPos val="none"/>
        <c:crossAx val="505663352"/>
        <c:crosses val="autoZero"/>
        <c:auto val="1"/>
        <c:lblAlgn val="ctr"/>
        <c:lblOffset val="100"/>
        <c:noMultiLvlLbl val="0"/>
      </c:catAx>
      <c:valAx>
        <c:axId val="505663352"/>
        <c:scaling>
          <c:orientation val="minMax"/>
          <c:max val="0.8"/>
        </c:scaling>
        <c:delete val="0"/>
        <c:axPos val="r"/>
        <c:numFmt formatCode="0%" sourceLinked="1"/>
        <c:majorTickMark val="out"/>
        <c:minorTickMark val="none"/>
        <c:tickLblPos val="nextTo"/>
        <c:spPr>
          <a:noFill/>
          <a:ln w="9525" cap="flat" cmpd="sng" algn="ctr">
            <a:solidFill>
              <a:schemeClr val="bg1">
                <a:lumMod val="75000"/>
              </a:schemeClr>
            </a:solidFill>
            <a:prstDash val="solid"/>
            <a:round/>
          </a:ln>
          <a:effectLst/>
        </c:spPr>
        <c:txPr>
          <a:bodyPr rot="-60000000" spcFirstLastPara="1" vertOverflow="ellipsis" vert="horz" wrap="square" anchor="ctr" anchorCtr="1"/>
          <a:lstStyle/>
          <a:p>
            <a:pPr>
              <a:defRPr sz="1100" b="1" i="0" u="none" strike="noStrike" kern="1200" baseline="0">
                <a:solidFill>
                  <a:srgbClr val="525B5C"/>
                </a:solidFill>
                <a:latin typeface="+mn-lt"/>
                <a:ea typeface="+mn-ea"/>
                <a:cs typeface="+mn-cs"/>
              </a:defRPr>
            </a:pPr>
            <a:endParaRPr lang="ja-JP"/>
          </a:p>
        </c:txPr>
        <c:crossAx val="505664920"/>
        <c:crosses val="max"/>
        <c:crossBetween val="between"/>
      </c:valAx>
      <c:spPr>
        <a:noFill/>
        <a:ln>
          <a:noFill/>
        </a:ln>
        <a:effectLst/>
      </c:spPr>
    </c:plotArea>
    <c:legend>
      <c:legendPos val="t"/>
      <c:layout>
        <c:manualLayout>
          <c:xMode val="edge"/>
          <c:yMode val="edge"/>
          <c:x val="0.1774759080474467"/>
          <c:y val="4.7197740181987635E-2"/>
          <c:w val="0.60795098198311881"/>
          <c:h val="5.217631410945716E-2"/>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525B5C"/>
              </a:solidFill>
              <a:latin typeface="Meiryo UI" panose="020B0604030504040204" pitchFamily="50" charset="-128"/>
              <a:ea typeface="Meiryo UI" panose="020B0604030504040204" pitchFamily="50" charset="-128"/>
              <a:cs typeface="+mn-cs"/>
            </a:defRPr>
          </a:pPr>
          <a:endParaRPr lang="ja-JP"/>
        </a:p>
      </c:txPr>
    </c:legend>
    <c:plotVisOnly val="1"/>
    <c:dispBlanksAs val="gap"/>
    <c:showDLblsOverMax val="0"/>
  </c:chart>
  <c:spPr>
    <a:solidFill>
      <a:schemeClr val="bg1"/>
    </a:solidFill>
    <a:ln w="9525" cap="flat" cmpd="sng" algn="ctr">
      <a:noFill/>
      <a:prstDash val="solid"/>
      <a:round/>
    </a:ln>
    <a:effectLst/>
  </c:spPr>
  <c:txPr>
    <a:bodyPr anchor="t" anchorCtr="0"/>
    <a:lstStyle/>
    <a:p>
      <a:pPr>
        <a:defRPr sz="1100" b="1">
          <a:solidFill>
            <a:schemeClr val="tx2"/>
          </a:solidFill>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63428568986479E-2"/>
          <c:y val="9.3118229555863949E-2"/>
          <c:w val="0.80339922782001516"/>
          <c:h val="0.7973660925287227"/>
        </c:manualLayout>
      </c:layout>
      <c:barChart>
        <c:barDir val="col"/>
        <c:grouping val="stacked"/>
        <c:varyColors val="0"/>
        <c:ser>
          <c:idx val="0"/>
          <c:order val="0"/>
          <c:tx>
            <c:strRef>
              <c:f>'株主還元 Return to Shareholders'!$B$42</c:f>
              <c:strCache>
                <c:ptCount val="1"/>
                <c:pt idx="0">
                  <c:v>Annual dividends</c:v>
                </c:pt>
              </c:strCache>
            </c:strRef>
          </c:tx>
          <c:spPr>
            <a:solidFill>
              <a:srgbClr val="F5002F">
                <a:alpha val="50000"/>
              </a:srgbClr>
            </a:solidFill>
          </c:spPr>
          <c:invertIfNegative val="0"/>
          <c:dLbls>
            <c:spPr>
              <a:noFill/>
              <a:ln>
                <a:noFill/>
              </a:ln>
              <a:effectLst/>
            </c:spPr>
            <c:txPr>
              <a:bodyPr wrap="square" lIns="38100" tIns="19050" rIns="38100" bIns="19050" anchor="ctr">
                <a:spAutoFit/>
              </a:bodyPr>
              <a:lstStyle/>
              <a:p>
                <a:pPr>
                  <a:defRPr sz="12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'株主還元 Return to Shareholders'!$C$40:$M$40</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'株主還元 Return to Shareholders'!$C$42:$M$42</c:f>
              <c:numCache>
                <c:formatCode>#,##0_);[Red]\(#,##0\)</c:formatCode>
                <c:ptCount val="11"/>
                <c:pt idx="0">
                  <c:v>21.107506300000001</c:v>
                </c:pt>
                <c:pt idx="1">
                  <c:v>27.522003860000002</c:v>
                </c:pt>
                <c:pt idx="2">
                  <c:v>38.107426679999996</c:v>
                </c:pt>
                <c:pt idx="3">
                  <c:v>44.45775768</c:v>
                </c:pt>
                <c:pt idx="4">
                  <c:v>46.802422919999998</c:v>
                </c:pt>
                <c:pt idx="5">
                  <c:v>55.445273520000001</c:v>
                </c:pt>
                <c:pt idx="6">
                  <c:v>59.711868719999998</c:v>
                </c:pt>
                <c:pt idx="7">
                  <c:v>62.060253904</c:v>
                </c:pt>
                <c:pt idx="8">
                  <c:v>73.578778244999995</c:v>
                </c:pt>
                <c:pt idx="9">
                  <c:v>83.178127240000009</c:v>
                </c:pt>
                <c:pt idx="10">
                  <c:v>94.458533099999997</c:v>
                </c:pt>
              </c:numCache>
            </c:numRef>
          </c:val>
          <c:extLst>
            <c:ext xmlns:c16="http://schemas.microsoft.com/office/drawing/2014/chart" uri="{C3380CC4-5D6E-409C-BE32-E72D297353CC}">
              <c16:uniqueId val="{00000019-7BE5-4E51-BB89-8A6562077E9E}"/>
            </c:ext>
          </c:extLst>
        </c:ser>
        <c:ser>
          <c:idx val="1"/>
          <c:order val="1"/>
          <c:tx>
            <c:strRef>
              <c:f>'株主還元 Return to Shareholders'!$B$41</c:f>
              <c:strCache>
                <c:ptCount val="1"/>
                <c:pt idx="0">
                  <c:v>Share buyback</c:v>
                </c:pt>
              </c:strCache>
            </c:strRef>
          </c:tx>
          <c:spPr>
            <a:solidFill>
              <a:srgbClr val="B0B8B8">
                <a:alpha val="50000"/>
              </a:srgbClr>
            </a:solidFill>
          </c:spPr>
          <c:invertIfNegative val="0"/>
          <c:dPt>
            <c:idx val="16"/>
            <c:invertIfNegative val="0"/>
            <c:bubble3D val="0"/>
            <c:extLst>
              <c:ext xmlns:c16="http://schemas.microsoft.com/office/drawing/2014/chart" uri="{C3380CC4-5D6E-409C-BE32-E72D297353CC}">
                <c16:uniqueId val="{00000000-7BE5-4E51-BB89-8A6562077E9E}"/>
              </c:ext>
            </c:extLst>
          </c:dPt>
          <c:dPt>
            <c:idx val="17"/>
            <c:invertIfNegative val="0"/>
            <c:bubble3D val="0"/>
            <c:extLst>
              <c:ext xmlns:c16="http://schemas.microsoft.com/office/drawing/2014/chart" uri="{C3380CC4-5D6E-409C-BE32-E72D297353CC}">
                <c16:uniqueId val="{00000001-7BE5-4E51-BB89-8A6562077E9E}"/>
              </c:ext>
            </c:extLst>
          </c:dPt>
          <c:dPt>
            <c:idx val="18"/>
            <c:invertIfNegative val="0"/>
            <c:bubble3D val="0"/>
            <c:extLst>
              <c:ext xmlns:c16="http://schemas.microsoft.com/office/drawing/2014/chart" uri="{C3380CC4-5D6E-409C-BE32-E72D297353CC}">
                <c16:uniqueId val="{00000003-7BE5-4E51-BB89-8A6562077E9E}"/>
              </c:ext>
            </c:extLst>
          </c:dPt>
          <c:dLbls>
            <c:dLbl>
              <c:idx val="0"/>
              <c:delete val="1"/>
              <c:extLst>
                <c:ext xmlns:c15="http://schemas.microsoft.com/office/drawing/2012/chart" uri="{CE6537A1-D6FC-4f65-9D91-7224C49458BB}"/>
                <c:ext xmlns:c16="http://schemas.microsoft.com/office/drawing/2014/chart" uri="{C3380CC4-5D6E-409C-BE32-E72D297353CC}">
                  <c16:uniqueId val="{00000005-76A9-4E25-A345-21EFA54A9BE0}"/>
                </c:ext>
              </c:extLst>
            </c:dLbl>
            <c:dLbl>
              <c:idx val="1"/>
              <c:delete val="1"/>
              <c:extLst>
                <c:ext xmlns:c15="http://schemas.microsoft.com/office/drawing/2012/chart" uri="{CE6537A1-D6FC-4f65-9D91-7224C49458BB}"/>
                <c:ext xmlns:c16="http://schemas.microsoft.com/office/drawing/2014/chart" uri="{C3380CC4-5D6E-409C-BE32-E72D297353CC}">
                  <c16:uniqueId val="{00000006-76A9-4E25-A345-21EFA54A9BE0}"/>
                </c:ext>
              </c:extLst>
            </c:dLbl>
            <c:dLbl>
              <c:idx val="2"/>
              <c:delete val="1"/>
              <c:extLst>
                <c:ext xmlns:c15="http://schemas.microsoft.com/office/drawing/2012/chart" uri="{CE6537A1-D6FC-4f65-9D91-7224C49458BB}"/>
                <c:ext xmlns:c16="http://schemas.microsoft.com/office/drawing/2014/chart" uri="{C3380CC4-5D6E-409C-BE32-E72D297353CC}">
                  <c16:uniqueId val="{00000007-76A9-4E25-A345-21EFA54A9BE0}"/>
                </c:ext>
              </c:extLst>
            </c:dLbl>
            <c:dLbl>
              <c:idx val="3"/>
              <c:delete val="1"/>
              <c:extLst>
                <c:ext xmlns:c15="http://schemas.microsoft.com/office/drawing/2012/chart" uri="{CE6537A1-D6FC-4f65-9D91-7224C49458BB}"/>
                <c:ext xmlns:c16="http://schemas.microsoft.com/office/drawing/2014/chart" uri="{C3380CC4-5D6E-409C-BE32-E72D297353CC}">
                  <c16:uniqueId val="{00000008-76A9-4E25-A345-21EFA54A9BE0}"/>
                </c:ext>
              </c:extLst>
            </c:dLbl>
            <c:dLbl>
              <c:idx val="4"/>
              <c:delete val="1"/>
              <c:extLst>
                <c:ext xmlns:c15="http://schemas.microsoft.com/office/drawing/2012/chart" uri="{CE6537A1-D6FC-4f65-9D91-7224C49458BB}"/>
                <c:ext xmlns:c16="http://schemas.microsoft.com/office/drawing/2014/chart" uri="{C3380CC4-5D6E-409C-BE32-E72D297353CC}">
                  <c16:uniqueId val="{00000009-76A9-4E25-A345-21EFA54A9BE0}"/>
                </c:ext>
              </c:extLst>
            </c:dLbl>
            <c:dLbl>
              <c:idx val="5"/>
              <c:delete val="1"/>
              <c:extLst>
                <c:ext xmlns:c15="http://schemas.microsoft.com/office/drawing/2012/chart" uri="{CE6537A1-D6FC-4f65-9D91-7224C49458BB}"/>
                <c:ext xmlns:c16="http://schemas.microsoft.com/office/drawing/2014/chart" uri="{C3380CC4-5D6E-409C-BE32-E72D297353CC}">
                  <c16:uniqueId val="{0000000A-76A9-4E25-A345-21EFA54A9BE0}"/>
                </c:ext>
              </c:extLst>
            </c:dLbl>
            <c:dLbl>
              <c:idx val="6"/>
              <c:delete val="1"/>
              <c:extLst>
                <c:ext xmlns:c15="http://schemas.microsoft.com/office/drawing/2012/chart" uri="{CE6537A1-D6FC-4f65-9D91-7224C49458BB}"/>
                <c:ext xmlns:c16="http://schemas.microsoft.com/office/drawing/2014/chart" uri="{C3380CC4-5D6E-409C-BE32-E72D297353CC}">
                  <c16:uniqueId val="{0000000B-76A9-4E25-A345-21EFA54A9BE0}"/>
                </c:ext>
              </c:extLst>
            </c:dLbl>
            <c:dLbl>
              <c:idx val="7"/>
              <c:delete val="1"/>
              <c:extLst>
                <c:ext xmlns:c15="http://schemas.microsoft.com/office/drawing/2012/chart" uri="{CE6537A1-D6FC-4f65-9D91-7224C49458BB}"/>
                <c:ext xmlns:c16="http://schemas.microsoft.com/office/drawing/2014/chart" uri="{C3380CC4-5D6E-409C-BE32-E72D297353CC}">
                  <c16:uniqueId val="{0000000C-76A9-4E25-A345-21EFA54A9BE0}"/>
                </c:ext>
              </c:extLst>
            </c:dLbl>
            <c:dLbl>
              <c:idx val="8"/>
              <c:delete val="1"/>
              <c:extLst>
                <c:ext xmlns:c15="http://schemas.microsoft.com/office/drawing/2012/chart" uri="{CE6537A1-D6FC-4f65-9D91-7224C49458BB}"/>
                <c:ext xmlns:c16="http://schemas.microsoft.com/office/drawing/2014/chart" uri="{C3380CC4-5D6E-409C-BE32-E72D297353CC}">
                  <c16:uniqueId val="{0000000D-76A9-4E25-A345-21EFA54A9BE0}"/>
                </c:ext>
              </c:extLst>
            </c:dLbl>
            <c:dLbl>
              <c:idx val="9"/>
              <c:delete val="1"/>
              <c:extLst>
                <c:ext xmlns:c15="http://schemas.microsoft.com/office/drawing/2012/chart" uri="{CE6537A1-D6FC-4f65-9D91-7224C49458BB}"/>
                <c:ext xmlns:c16="http://schemas.microsoft.com/office/drawing/2014/chart" uri="{C3380CC4-5D6E-409C-BE32-E72D297353CC}">
                  <c16:uniqueId val="{0000000E-76A9-4E25-A345-21EFA54A9BE0}"/>
                </c:ext>
              </c:extLst>
            </c:dLbl>
            <c:spPr>
              <a:noFill/>
              <a:ln>
                <a:noFill/>
              </a:ln>
              <a:effectLst/>
            </c:spPr>
            <c:txPr>
              <a:bodyPr wrap="square" lIns="38100" tIns="19050" rIns="38100" bIns="19050" anchor="ctr">
                <a:spAutoFit/>
              </a:bodyPr>
              <a:lstStyle/>
              <a:p>
                <a:pPr>
                  <a:defRPr sz="1200" b="1"/>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'株主還元 Return to Shareholders'!$C$40:$M$40</c:f>
              <c:numCache>
                <c:formatCode>General</c:formatCode>
                <c:ptCount val="11"/>
                <c:pt idx="0">
                  <c:v>2013</c:v>
                </c:pt>
                <c:pt idx="1">
                  <c:v>2014</c:v>
                </c:pt>
                <c:pt idx="2">
                  <c:v>2015</c:v>
                </c:pt>
                <c:pt idx="3">
                  <c:v>2016</c:v>
                </c:pt>
                <c:pt idx="4">
                  <c:v>2017</c:v>
                </c:pt>
                <c:pt idx="5">
                  <c:v>2018</c:v>
                </c:pt>
                <c:pt idx="6">
                  <c:v>2019</c:v>
                </c:pt>
                <c:pt idx="7">
                  <c:v>2020</c:v>
                </c:pt>
                <c:pt idx="8">
                  <c:v>2021</c:v>
                </c:pt>
                <c:pt idx="9">
                  <c:v>2022</c:v>
                </c:pt>
                <c:pt idx="10">
                  <c:v>2023</c:v>
                </c:pt>
              </c:numCache>
            </c:numRef>
          </c:cat>
          <c:val>
            <c:numRef>
              <c:f>'株主還元 Return to Shareholders'!$C$41:$M$41</c:f>
              <c:numCache>
                <c:formatCode>#,##0_);[Red]\(#,##0\)</c:formatCode>
                <c:ptCount val="11"/>
                <c:pt idx="0">
                  <c:v>0</c:v>
                </c:pt>
                <c:pt idx="1">
                  <c:v>0</c:v>
                </c:pt>
                <c:pt idx="2">
                  <c:v>0</c:v>
                </c:pt>
                <c:pt idx="3">
                  <c:v>0</c:v>
                </c:pt>
                <c:pt idx="4">
                  <c:v>0</c:v>
                </c:pt>
                <c:pt idx="5">
                  <c:v>0</c:v>
                </c:pt>
                <c:pt idx="6">
                  <c:v>0</c:v>
                </c:pt>
                <c:pt idx="7">
                  <c:v>0</c:v>
                </c:pt>
                <c:pt idx="8">
                  <c:v>0</c:v>
                </c:pt>
                <c:pt idx="9">
                  <c:v>0</c:v>
                </c:pt>
                <c:pt idx="10">
                  <c:v>79.999380892000005</c:v>
                </c:pt>
              </c:numCache>
            </c:numRef>
          </c:val>
          <c:extLst>
            <c:ext xmlns:c16="http://schemas.microsoft.com/office/drawing/2014/chart" uri="{C3380CC4-5D6E-409C-BE32-E72D297353CC}">
              <c16:uniqueId val="{00000005-7BE5-4E51-BB89-8A6562077E9E}"/>
            </c:ext>
          </c:extLst>
        </c:ser>
        <c:dLbls>
          <c:showLegendKey val="0"/>
          <c:showVal val="0"/>
          <c:showCatName val="0"/>
          <c:showSerName val="0"/>
          <c:showPercent val="0"/>
          <c:showBubbleSize val="0"/>
        </c:dLbls>
        <c:gapWidth val="87"/>
        <c:overlap val="100"/>
        <c:axId val="505830288"/>
        <c:axId val="505833032"/>
      </c:barChart>
      <c:lineChart>
        <c:grouping val="standard"/>
        <c:varyColors val="0"/>
        <c:ser>
          <c:idx val="3"/>
          <c:order val="2"/>
          <c:tx>
            <c:strRef>
              <c:f>'株主還元 Return to Shareholders'!$B$44</c:f>
              <c:strCache>
                <c:ptCount val="1"/>
                <c:pt idx="0">
                  <c:v>Payout ratio</c:v>
                </c:pt>
              </c:strCache>
            </c:strRef>
          </c:tx>
          <c:spPr>
            <a:ln>
              <a:solidFill>
                <a:srgbClr val="525B5C"/>
              </a:solidFill>
            </a:ln>
          </c:spPr>
          <c:marker>
            <c:symbol val="triangle"/>
            <c:size val="7"/>
            <c:spPr>
              <a:ln>
                <a:solidFill>
                  <a:srgbClr val="525B5C"/>
                </a:solidFill>
              </a:ln>
            </c:spPr>
          </c:marker>
          <c:dLbls>
            <c:delete val="1"/>
          </c:dLbls>
          <c:val>
            <c:numRef>
              <c:f>'株主還元 Return to Shareholders'!$C$44:$M$44</c:f>
              <c:numCache>
                <c:formatCode>0%</c:formatCode>
                <c:ptCount val="11"/>
                <c:pt idx="0">
                  <c:v>0.4979829731515123</c:v>
                </c:pt>
                <c:pt idx="1">
                  <c:v>0.29532898949469372</c:v>
                </c:pt>
                <c:pt idx="2">
                  <c:v>0.22722079458115446</c:v>
                </c:pt>
                <c:pt idx="3">
                  <c:v>0.21816974364007538</c:v>
                </c:pt>
                <c:pt idx="4">
                  <c:v>0.29990018531334101</c:v>
                </c:pt>
                <c:pt idx="5">
                  <c:v>0.37953858357405912</c:v>
                </c:pt>
                <c:pt idx="6">
                  <c:v>0.28856071483110229</c:v>
                </c:pt>
                <c:pt idx="7">
                  <c:v>0.33910483413109521</c:v>
                </c:pt>
                <c:pt idx="8">
                  <c:v>0.31038433054075598</c:v>
                </c:pt>
                <c:pt idx="9">
                  <c:v>0.26479422215589105</c:v>
                </c:pt>
                <c:pt idx="10">
                  <c:v>0.374</c:v>
                </c:pt>
              </c:numCache>
            </c:numRef>
          </c:val>
          <c:smooth val="0"/>
          <c:extLst>
            <c:ext xmlns:c16="http://schemas.microsoft.com/office/drawing/2014/chart" uri="{C3380CC4-5D6E-409C-BE32-E72D297353CC}">
              <c16:uniqueId val="{0000001B-7BE5-4E51-BB89-8A6562077E9E}"/>
            </c:ext>
          </c:extLst>
        </c:ser>
        <c:ser>
          <c:idx val="2"/>
          <c:order val="3"/>
          <c:tx>
            <c:strRef>
              <c:f>'株主還元 Return to Shareholders'!$B$43</c:f>
              <c:strCache>
                <c:ptCount val="1"/>
                <c:pt idx="0">
                  <c:v>Dividend on equity(DOE)</c:v>
                </c:pt>
              </c:strCache>
            </c:strRef>
          </c:tx>
          <c:spPr>
            <a:ln w="28575">
              <a:solidFill>
                <a:srgbClr val="F5002F"/>
              </a:solidFill>
            </a:ln>
          </c:spPr>
          <c:marker>
            <c:symbol val="x"/>
            <c:size val="7"/>
            <c:spPr>
              <a:ln>
                <a:solidFill>
                  <a:srgbClr val="F5002F"/>
                </a:solidFill>
              </a:ln>
            </c:spPr>
          </c:marker>
          <c:dLbls>
            <c:delete val="1"/>
          </c:dLbls>
          <c:val>
            <c:numRef>
              <c:f>'株主還元 Return to Shareholders'!$C$43:$M$43</c:f>
              <c:numCache>
                <c:formatCode>0%</c:formatCode>
                <c:ptCount val="11"/>
                <c:pt idx="0">
                  <c:v>0.25285945594652309</c:v>
                </c:pt>
                <c:pt idx="1">
                  <c:v>0.30298514258915643</c:v>
                </c:pt>
                <c:pt idx="2">
                  <c:v>0.3666202629338336</c:v>
                </c:pt>
                <c:pt idx="3">
                  <c:v>0.37800213905925778</c:v>
                </c:pt>
                <c:pt idx="4">
                  <c:v>0.36225093959778293</c:v>
                </c:pt>
                <c:pt idx="5">
                  <c:v>0.39442910160314065</c:v>
                </c:pt>
                <c:pt idx="6">
                  <c:v>0.39020020231485841</c:v>
                </c:pt>
                <c:pt idx="7">
                  <c:v>0.37634171338475719</c:v>
                </c:pt>
                <c:pt idx="8">
                  <c:v>0.407085092570795</c:v>
                </c:pt>
                <c:pt idx="9">
                  <c:v>0.39756288768691145</c:v>
                </c:pt>
                <c:pt idx="10">
                  <c:v>0.41</c:v>
                </c:pt>
              </c:numCache>
            </c:numRef>
          </c:val>
          <c:smooth val="0"/>
          <c:extLst>
            <c:ext xmlns:c16="http://schemas.microsoft.com/office/drawing/2014/chart" uri="{C3380CC4-5D6E-409C-BE32-E72D297353CC}">
              <c16:uniqueId val="{0000001A-7BE5-4E51-BB89-8A6562077E9E}"/>
            </c:ext>
          </c:extLst>
        </c:ser>
        <c:dLbls>
          <c:showLegendKey val="0"/>
          <c:showVal val="1"/>
          <c:showCatName val="0"/>
          <c:showSerName val="0"/>
          <c:showPercent val="0"/>
          <c:showBubbleSize val="0"/>
        </c:dLbls>
        <c:marker val="1"/>
        <c:smooth val="0"/>
        <c:axId val="505658256"/>
        <c:axId val="505660216"/>
      </c:lineChart>
      <c:catAx>
        <c:axId val="505830288"/>
        <c:scaling>
          <c:orientation val="minMax"/>
        </c:scaling>
        <c:delete val="0"/>
        <c:axPos val="b"/>
        <c:numFmt formatCode="General" sourceLinked="1"/>
        <c:majorTickMark val="out"/>
        <c:minorTickMark val="none"/>
        <c:tickLblPos val="nextTo"/>
        <c:spPr>
          <a:ln>
            <a:solidFill>
              <a:schemeClr val="bg1">
                <a:lumMod val="75000"/>
              </a:schemeClr>
            </a:solidFill>
          </a:ln>
        </c:spPr>
        <c:txPr>
          <a:bodyPr rot="0" vert="horz"/>
          <a:lstStyle/>
          <a:p>
            <a:pPr>
              <a:defRPr sz="900"/>
            </a:pPr>
            <a:endParaRPr lang="ja-JP"/>
          </a:p>
        </c:txPr>
        <c:crossAx val="505833032"/>
        <c:crosses val="autoZero"/>
        <c:auto val="0"/>
        <c:lblAlgn val="ctr"/>
        <c:lblOffset val="100"/>
        <c:tickLblSkip val="1"/>
        <c:tickMarkSkip val="1"/>
        <c:noMultiLvlLbl val="0"/>
      </c:catAx>
      <c:valAx>
        <c:axId val="505833032"/>
        <c:scaling>
          <c:orientation val="minMax"/>
          <c:max val="200"/>
        </c:scaling>
        <c:delete val="0"/>
        <c:axPos val="l"/>
        <c:title>
          <c:tx>
            <c:strRef>
              <c:f>"(B JPY)"</c:f>
              <c:strCache>
                <c:ptCount val="1"/>
                <c:pt idx="0">
                  <c:v>(B JPY)</c:v>
                </c:pt>
              </c:strCache>
            </c:strRef>
          </c:tx>
          <c:layout>
            <c:manualLayout>
              <c:xMode val="edge"/>
              <c:yMode val="edge"/>
              <c:x val="1.3225292396107272E-2"/>
              <c:y val="1.823923966603842E-2"/>
            </c:manualLayout>
          </c:layout>
          <c:overlay val="0"/>
          <c:spPr>
            <a:noFill/>
            <a:ln w="25400">
              <a:noFill/>
            </a:ln>
          </c:spPr>
          <c:txPr>
            <a:bodyPr rot="0" vert="horz"/>
            <a:lstStyle/>
            <a:p>
              <a:pPr algn="ctr">
                <a:defRPr b="1"/>
              </a:pPr>
              <a:endParaRPr lang="ja-JP"/>
            </a:p>
          </c:txPr>
        </c:title>
        <c:numFmt formatCode="#,##0.0;[Red]\-#,##0.0" sourceLinked="0"/>
        <c:majorTickMark val="out"/>
        <c:minorTickMark val="none"/>
        <c:tickLblPos val="nextTo"/>
        <c:spPr>
          <a:ln>
            <a:solidFill>
              <a:schemeClr val="bg1">
                <a:lumMod val="75000"/>
              </a:schemeClr>
            </a:solidFill>
          </a:ln>
        </c:spPr>
        <c:txPr>
          <a:bodyPr rot="0" vert="horz"/>
          <a:lstStyle/>
          <a:p>
            <a:pPr>
              <a:defRPr b="1"/>
            </a:pPr>
            <a:endParaRPr lang="ja-JP"/>
          </a:p>
        </c:txPr>
        <c:crossAx val="505830288"/>
        <c:crosses val="autoZero"/>
        <c:crossBetween val="between"/>
        <c:majorUnit val="50"/>
      </c:valAx>
      <c:catAx>
        <c:axId val="505658256"/>
        <c:scaling>
          <c:orientation val="minMax"/>
        </c:scaling>
        <c:delete val="1"/>
        <c:axPos val="b"/>
        <c:numFmt formatCode="General" sourceLinked="1"/>
        <c:majorTickMark val="out"/>
        <c:minorTickMark val="none"/>
        <c:tickLblPos val="none"/>
        <c:crossAx val="505660216"/>
        <c:crosses val="autoZero"/>
        <c:auto val="0"/>
        <c:lblAlgn val="ctr"/>
        <c:lblOffset val="100"/>
        <c:noMultiLvlLbl val="0"/>
      </c:catAx>
      <c:valAx>
        <c:axId val="505660216"/>
        <c:scaling>
          <c:orientation val="minMax"/>
          <c:max val="0.8"/>
        </c:scaling>
        <c:delete val="0"/>
        <c:axPos val="r"/>
        <c:numFmt formatCode="0%" sourceLinked="0"/>
        <c:majorTickMark val="out"/>
        <c:minorTickMark val="none"/>
        <c:tickLblPos val="nextTo"/>
        <c:spPr>
          <a:ln>
            <a:solidFill>
              <a:schemeClr val="bg1">
                <a:lumMod val="75000"/>
              </a:schemeClr>
            </a:solidFill>
          </a:ln>
        </c:spPr>
        <c:txPr>
          <a:bodyPr rot="0" vert="horz"/>
          <a:lstStyle/>
          <a:p>
            <a:pPr>
              <a:defRPr b="1"/>
            </a:pPr>
            <a:endParaRPr lang="ja-JP"/>
          </a:p>
        </c:txPr>
        <c:crossAx val="505658256"/>
        <c:crosses val="max"/>
        <c:crossBetween val="between"/>
      </c:valAx>
      <c:spPr>
        <a:noFill/>
        <a:ln>
          <a:noFill/>
        </a:ln>
      </c:spPr>
    </c:plotArea>
    <c:legend>
      <c:legendPos val="t"/>
      <c:layout>
        <c:manualLayout>
          <c:xMode val="edge"/>
          <c:yMode val="edge"/>
          <c:x val="0.24243354403503875"/>
          <c:y val="1.8844223768480165E-2"/>
          <c:w val="0.49047947781565832"/>
          <c:h val="0.1215910290472369"/>
        </c:manualLayout>
      </c:layout>
      <c:overlay val="0"/>
      <c:txPr>
        <a:bodyPr/>
        <a:lstStyle/>
        <a:p>
          <a:pPr rtl="0">
            <a:defRPr/>
          </a:pPr>
          <a:endParaRPr lang="ja-JP"/>
        </a:p>
      </c:txPr>
    </c:legend>
    <c:plotVisOnly val="1"/>
    <c:dispBlanksAs val="gap"/>
    <c:showDLblsOverMax val="0"/>
  </c:chart>
  <c:spPr>
    <a:solidFill>
      <a:schemeClr val="bg1"/>
    </a:solidFill>
    <a:ln>
      <a:noFill/>
    </a:ln>
  </c:spPr>
  <c:txPr>
    <a:bodyPr/>
    <a:lstStyle/>
    <a:p>
      <a:pPr>
        <a:defRPr sz="1100" b="0" i="0" u="none" strike="noStrike" baseline="0">
          <a:solidFill>
            <a:srgbClr val="525B5C"/>
          </a:solidFill>
          <a:latin typeface="Arial" panose="020B0604020202020204" pitchFamily="34" charset="0"/>
          <a:ea typeface="メイリオ" pitchFamily="50" charset="-128"/>
          <a:cs typeface="Arial" panose="020B0604020202020204" pitchFamily="34" charset="0"/>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254000</xdr:colOff>
      <xdr:row>39</xdr:row>
      <xdr:rowOff>84669</xdr:rowOff>
    </xdr:from>
    <xdr:to>
      <xdr:col>6</xdr:col>
      <xdr:colOff>84667</xdr:colOff>
      <xdr:row>64</xdr:row>
      <xdr:rowOff>67737</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512235</xdr:colOff>
      <xdr:row>39</xdr:row>
      <xdr:rowOff>110066</xdr:rowOff>
    </xdr:from>
    <xdr:to>
      <xdr:col>16</xdr:col>
      <xdr:colOff>50801</xdr:colOff>
      <xdr:row>63</xdr:row>
      <xdr:rowOff>135467</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118534</xdr:colOff>
      <xdr:row>38</xdr:row>
      <xdr:rowOff>143931</xdr:rowOff>
    </xdr:from>
    <xdr:to>
      <xdr:col>26</xdr:col>
      <xdr:colOff>143934</xdr:colOff>
      <xdr:row>62</xdr:row>
      <xdr:rowOff>118529</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7</xdr:col>
      <xdr:colOff>235655</xdr:colOff>
      <xdr:row>40</xdr:row>
      <xdr:rowOff>303388</xdr:rowOff>
    </xdr:from>
    <xdr:ext cx="433212" cy="261738"/>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787922" y="8338255"/>
          <a:ext cx="433212" cy="261738"/>
        </a:xfrm>
        <a:prstGeom prst="rect">
          <a:avLst/>
        </a:prstGeom>
        <a:noFill/>
      </xdr:spPr>
      <xdr:txBody>
        <a:bodyPr vertOverflow="clip" horzOverflow="clip" wrap="square" rtlCol="0" anchor="t">
          <a:spAutoFit/>
        </a:bodyPr>
        <a:lstStyle/>
        <a:p>
          <a:r>
            <a:rPr kumimoji="1" lang="en-US" altLang="ja-JP" sz="800" dirty="0" err="1">
              <a:solidFill>
                <a:schemeClr val="tx2"/>
              </a:solidFill>
              <a:latin typeface="Meiryo UI" panose="020B0604030504040204" pitchFamily="50" charset="-128"/>
              <a:ea typeface="Meiryo UI" panose="020B0604030504040204" pitchFamily="50" charset="-128"/>
              <a:cs typeface="Meiryo" pitchFamily="34" charset="-128"/>
            </a:rPr>
            <a:t>(</a:t>
          </a:r>
          <a:r>
            <a:rPr kumimoji="1" lang="ja-JP" altLang="en-US" sz="800" dirty="0" err="1">
              <a:solidFill>
                <a:schemeClr val="tx2"/>
              </a:solidFill>
              <a:latin typeface="Meiryo UI" panose="020B0604030504040204" pitchFamily="50" charset="-128"/>
              <a:ea typeface="Meiryo UI" panose="020B0604030504040204" pitchFamily="50" charset="-128"/>
              <a:cs typeface="Meiryo" pitchFamily="34" charset="-128"/>
            </a:rPr>
            <a:t>％</a:t>
          </a:r>
          <a:r>
            <a:rPr kumimoji="1" lang="en-US" altLang="ja-JP" sz="800" dirty="0" err="1">
              <a:solidFill>
                <a:schemeClr val="tx2"/>
              </a:solidFill>
              <a:latin typeface="Meiryo UI" panose="020B0604030504040204" pitchFamily="50" charset="-128"/>
              <a:ea typeface="Meiryo UI" panose="020B0604030504040204" pitchFamily="50" charset="-128"/>
              <a:cs typeface="Meiryo" pitchFamily="34" charset="-128"/>
            </a:rPr>
            <a:t>)</a:t>
          </a:r>
          <a:endParaRPr kumimoji="1" lang="ja-JP" altLang="en-US" sz="800" dirty="0" err="1">
            <a:solidFill>
              <a:schemeClr val="tx2"/>
            </a:solidFill>
            <a:latin typeface="Meiryo UI" panose="020B0604030504040204" pitchFamily="50" charset="-128"/>
            <a:ea typeface="Meiryo UI" panose="020B0604030504040204" pitchFamily="50" charset="-128"/>
            <a:cs typeface="Meiryo" pitchFamily="34" charset="-128"/>
          </a:endParaRPr>
        </a:p>
      </xdr:txBody>
    </xdr:sp>
    <xdr:clientData/>
  </xdr:oneCellAnchor>
  <xdr:oneCellAnchor>
    <xdr:from>
      <xdr:col>0</xdr:col>
      <xdr:colOff>216746</xdr:colOff>
      <xdr:row>40</xdr:row>
      <xdr:rowOff>306212</xdr:rowOff>
    </xdr:from>
    <xdr:ext cx="1312334" cy="261738"/>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216746" y="8341079"/>
          <a:ext cx="1312334" cy="261738"/>
        </a:xfrm>
        <a:prstGeom prst="rect">
          <a:avLst/>
        </a:prstGeom>
        <a:noFill/>
      </xdr:spPr>
      <xdr:txBody>
        <a:bodyPr vertOverflow="clip" horzOverflow="clip" wrap="square" rtlCol="0" anchor="t">
          <a:spAutoFit/>
        </a:bodyPr>
        <a:lstStyle/>
        <a:p>
          <a:r>
            <a:rPr kumimoji="1" lang="en-US" altLang="ja-JP" sz="800" dirty="0" err="1">
              <a:solidFill>
                <a:schemeClr val="tx2"/>
              </a:solidFill>
              <a:latin typeface="Meiryo UI" panose="020B0604030504040204" pitchFamily="50" charset="-128"/>
              <a:ea typeface="Meiryo UI" panose="020B0604030504040204" pitchFamily="50" charset="-128"/>
              <a:cs typeface="Meiryo" pitchFamily="34" charset="-128"/>
            </a:rPr>
            <a:t>(Million</a:t>
          </a:r>
          <a:r>
            <a:rPr kumimoji="1" lang="en-US" altLang="ja-JP" sz="800" baseline="0" dirty="0" err="1">
              <a:solidFill>
                <a:schemeClr val="tx2"/>
              </a:solidFill>
              <a:latin typeface="Meiryo UI" panose="020B0604030504040204" pitchFamily="50" charset="-128"/>
              <a:ea typeface="Meiryo UI" panose="020B0604030504040204" pitchFamily="50" charset="-128"/>
              <a:cs typeface="Meiryo" pitchFamily="34" charset="-128"/>
            </a:rPr>
            <a:t> yen</a:t>
          </a:r>
          <a:r>
            <a:rPr kumimoji="1" lang="en-US" altLang="ja-JP" sz="800" dirty="0" err="1">
              <a:solidFill>
                <a:schemeClr val="tx2"/>
              </a:solidFill>
              <a:latin typeface="Meiryo UI" panose="020B0604030504040204" pitchFamily="50" charset="-128"/>
              <a:ea typeface="Meiryo UI" panose="020B0604030504040204" pitchFamily="50" charset="-128"/>
              <a:cs typeface="Meiryo" pitchFamily="34" charset="-128"/>
            </a:rPr>
            <a:t> /</a:t>
          </a:r>
          <a:r>
            <a:rPr kumimoji="1" lang="ja-JP" altLang="en-US" sz="800" dirty="0" err="1">
              <a:solidFill>
                <a:schemeClr val="tx2"/>
              </a:solidFill>
              <a:latin typeface="Meiryo UI" panose="020B0604030504040204" pitchFamily="50" charset="-128"/>
              <a:ea typeface="Meiryo UI" panose="020B0604030504040204" pitchFamily="50" charset="-128"/>
              <a:cs typeface="Meiryo" pitchFamily="34" charset="-128"/>
            </a:rPr>
            <a:t>　百万円</a:t>
          </a:r>
          <a:r>
            <a:rPr kumimoji="1" lang="en-US" altLang="ja-JP" sz="800" dirty="0" err="1">
              <a:solidFill>
                <a:schemeClr val="tx2"/>
              </a:solidFill>
              <a:latin typeface="Meiryo UI" panose="020B0604030504040204" pitchFamily="50" charset="-128"/>
              <a:ea typeface="Meiryo UI" panose="020B0604030504040204" pitchFamily="50" charset="-128"/>
              <a:cs typeface="Meiryo" pitchFamily="34" charset="-128"/>
            </a:rPr>
            <a:t>)</a:t>
          </a:r>
          <a:endParaRPr kumimoji="1" lang="ja-JP" altLang="en-US" sz="800" dirty="0" err="1">
            <a:solidFill>
              <a:schemeClr val="tx2"/>
            </a:solidFill>
            <a:latin typeface="Meiryo UI" panose="020B0604030504040204" pitchFamily="50" charset="-128"/>
            <a:ea typeface="Meiryo UI" panose="020B0604030504040204" pitchFamily="50" charset="-128"/>
            <a:cs typeface="Meiryo" pitchFamily="34" charset="-128"/>
          </a:endParaRPr>
        </a:p>
      </xdr:txBody>
    </xdr:sp>
    <xdr:clientData/>
  </xdr:oneCellAnchor>
  <xdr:oneCellAnchor>
    <xdr:from>
      <xdr:col>4</xdr:col>
      <xdr:colOff>121920</xdr:colOff>
      <xdr:row>62</xdr:row>
      <xdr:rowOff>30480</xdr:rowOff>
    </xdr:from>
    <xdr:ext cx="1303020" cy="410305"/>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829300" y="12252960"/>
          <a:ext cx="1303020" cy="410305"/>
        </a:xfrm>
        <a:prstGeom prst="rect">
          <a:avLst/>
        </a:prstGeom>
        <a:noFill/>
      </xdr:spPr>
      <xdr:txBody>
        <a:bodyPr vertOverflow="clip" horzOverflow="clip" wrap="square" rtlCol="0" anchor="ctr">
          <a:spAutoFit/>
        </a:bodyPr>
        <a:lstStyle/>
        <a:p>
          <a:pPr algn="ctr"/>
          <a:r>
            <a:rPr kumimoji="1" lang="ja-JP" altLang="en-US" sz="800" dirty="0" err="1">
              <a:solidFill>
                <a:srgbClr val="525B5C"/>
              </a:solidFill>
              <a:latin typeface="Meiryo" pitchFamily="34" charset="-128"/>
              <a:ea typeface="Meiryo" pitchFamily="34" charset="-128"/>
              <a:cs typeface="Meiryo" pitchFamily="34" charset="-128"/>
            </a:rPr>
            <a:t>各</a:t>
          </a:r>
          <a:r>
            <a:rPr kumimoji="1" lang="en-US" altLang="ja-JP" sz="800" dirty="0" err="1">
              <a:solidFill>
                <a:srgbClr val="525B5C"/>
              </a:solidFill>
              <a:latin typeface="Meiryo" pitchFamily="34" charset="-128"/>
              <a:ea typeface="Meiryo" pitchFamily="34" charset="-128"/>
              <a:cs typeface="Meiryo" pitchFamily="34" charset="-128"/>
            </a:rPr>
            <a:t>3</a:t>
          </a:r>
          <a:r>
            <a:rPr kumimoji="1" lang="ja-JP" altLang="en-US" sz="800" dirty="0" err="1">
              <a:solidFill>
                <a:srgbClr val="525B5C"/>
              </a:solidFill>
              <a:latin typeface="Meiryo" pitchFamily="34" charset="-128"/>
              <a:ea typeface="Meiryo" pitchFamily="34" charset="-128"/>
              <a:cs typeface="Meiryo" pitchFamily="34" charset="-128"/>
            </a:rPr>
            <a:t>月期</a:t>
          </a:r>
          <a:endParaRPr kumimoji="1" lang="en-US" altLang="ja-JP" sz="800" dirty="0" err="1">
            <a:solidFill>
              <a:srgbClr val="525B5C"/>
            </a:solidFill>
            <a:latin typeface="Meiryo" pitchFamily="34" charset="-128"/>
            <a:ea typeface="Meiryo" pitchFamily="34" charset="-128"/>
            <a:cs typeface="Meiryo" pitchFamily="34" charset="-128"/>
          </a:endParaRPr>
        </a:p>
        <a:p>
          <a:pPr algn="ctr"/>
          <a:r>
            <a:rPr kumimoji="1" lang="en-US" altLang="ja-JP" sz="800" dirty="0" err="1">
              <a:solidFill>
                <a:srgbClr val="525B5C"/>
              </a:solidFill>
              <a:latin typeface="+mj-lt"/>
              <a:ea typeface="Meiryo" pitchFamily="34" charset="-128"/>
              <a:cs typeface="Meiryo" pitchFamily="34" charset="-128"/>
            </a:rPr>
            <a:t>Years Ended March 31</a:t>
          </a:r>
          <a:endParaRPr kumimoji="1" lang="ja-JP" altLang="en-US" sz="800" dirty="0" err="1">
            <a:solidFill>
              <a:srgbClr val="525B5C"/>
            </a:solidFill>
            <a:latin typeface="+mj-lt"/>
            <a:ea typeface="Meiryo" pitchFamily="34" charset="-128"/>
            <a:cs typeface="Meiryo" pitchFamily="34" charset="-128"/>
          </a:endParaRPr>
        </a:p>
      </xdr:txBody>
    </xdr:sp>
    <xdr:clientData/>
  </xdr:oneCellAnchor>
  <xdr:oneCellAnchor>
    <xdr:from>
      <xdr:col>14</xdr:col>
      <xdr:colOff>350520</xdr:colOff>
      <xdr:row>62</xdr:row>
      <xdr:rowOff>121920</xdr:rowOff>
    </xdr:from>
    <xdr:ext cx="1303020" cy="410305"/>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2687300" y="12344400"/>
          <a:ext cx="1303020" cy="410305"/>
        </a:xfrm>
        <a:prstGeom prst="rect">
          <a:avLst/>
        </a:prstGeom>
        <a:noFill/>
      </xdr:spPr>
      <xdr:txBody>
        <a:bodyPr vertOverflow="clip" horzOverflow="clip" wrap="square" rtlCol="0" anchor="ctr">
          <a:spAutoFit/>
        </a:bodyPr>
        <a:lstStyle/>
        <a:p>
          <a:pPr algn="ctr"/>
          <a:r>
            <a:rPr kumimoji="1" lang="ja-JP" altLang="en-US" sz="800" dirty="0" err="1">
              <a:solidFill>
                <a:srgbClr val="525B5C"/>
              </a:solidFill>
              <a:latin typeface="Meiryo" pitchFamily="34" charset="-128"/>
              <a:ea typeface="Meiryo" pitchFamily="34" charset="-128"/>
              <a:cs typeface="Meiryo" pitchFamily="34" charset="-128"/>
            </a:rPr>
            <a:t>各</a:t>
          </a:r>
          <a:r>
            <a:rPr kumimoji="1" lang="en-US" altLang="ja-JP" sz="800" dirty="0" err="1">
              <a:solidFill>
                <a:srgbClr val="525B5C"/>
              </a:solidFill>
              <a:latin typeface="Meiryo" pitchFamily="34" charset="-128"/>
              <a:ea typeface="Meiryo" pitchFamily="34" charset="-128"/>
              <a:cs typeface="Meiryo" pitchFamily="34" charset="-128"/>
            </a:rPr>
            <a:t>3</a:t>
          </a:r>
          <a:r>
            <a:rPr kumimoji="1" lang="ja-JP" altLang="en-US" sz="800" dirty="0" err="1">
              <a:solidFill>
                <a:srgbClr val="525B5C"/>
              </a:solidFill>
              <a:latin typeface="Meiryo" pitchFamily="34" charset="-128"/>
              <a:ea typeface="Meiryo" pitchFamily="34" charset="-128"/>
              <a:cs typeface="Meiryo" pitchFamily="34" charset="-128"/>
            </a:rPr>
            <a:t>月期</a:t>
          </a:r>
          <a:endParaRPr kumimoji="1" lang="en-US" altLang="ja-JP" sz="800" dirty="0" err="1">
            <a:solidFill>
              <a:srgbClr val="525B5C"/>
            </a:solidFill>
            <a:latin typeface="Meiryo" pitchFamily="34" charset="-128"/>
            <a:ea typeface="Meiryo" pitchFamily="34" charset="-128"/>
            <a:cs typeface="Meiryo" pitchFamily="34" charset="-128"/>
          </a:endParaRPr>
        </a:p>
        <a:p>
          <a:pPr algn="ctr"/>
          <a:r>
            <a:rPr kumimoji="1" lang="en-US" altLang="ja-JP" sz="800" dirty="0" err="1">
              <a:solidFill>
                <a:srgbClr val="525B5C"/>
              </a:solidFill>
              <a:latin typeface="+mj-lt"/>
              <a:ea typeface="Meiryo" pitchFamily="34" charset="-128"/>
              <a:cs typeface="Meiryo" pitchFamily="34" charset="-128"/>
            </a:rPr>
            <a:t>Years Ended March 31</a:t>
          </a:r>
          <a:endParaRPr kumimoji="1" lang="ja-JP" altLang="en-US" sz="800" dirty="0" err="1">
            <a:solidFill>
              <a:srgbClr val="525B5C"/>
            </a:solidFill>
            <a:latin typeface="+mj-lt"/>
            <a:ea typeface="Meiryo" pitchFamily="34" charset="-128"/>
            <a:cs typeface="Meiryo" pitchFamily="34" charset="-128"/>
          </a:endParaRPr>
        </a:p>
      </xdr:txBody>
    </xdr:sp>
    <xdr:clientData/>
  </xdr:oneCellAnchor>
  <xdr:oneCellAnchor>
    <xdr:from>
      <xdr:col>24</xdr:col>
      <xdr:colOff>182880</xdr:colOff>
      <xdr:row>61</xdr:row>
      <xdr:rowOff>160020</xdr:rowOff>
    </xdr:from>
    <xdr:ext cx="1303020" cy="410305"/>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9644360" y="12199620"/>
          <a:ext cx="1303020" cy="410305"/>
        </a:xfrm>
        <a:prstGeom prst="rect">
          <a:avLst/>
        </a:prstGeom>
        <a:noFill/>
      </xdr:spPr>
      <xdr:txBody>
        <a:bodyPr vertOverflow="clip" horzOverflow="clip" wrap="square" rtlCol="0" anchor="ctr">
          <a:spAutoFit/>
        </a:bodyPr>
        <a:lstStyle/>
        <a:p>
          <a:pPr algn="ctr"/>
          <a:r>
            <a:rPr kumimoji="1" lang="ja-JP" altLang="en-US" sz="800" dirty="0" err="1">
              <a:solidFill>
                <a:srgbClr val="525B5C"/>
              </a:solidFill>
              <a:latin typeface="Meiryo" pitchFamily="34" charset="-128"/>
              <a:ea typeface="Meiryo" pitchFamily="34" charset="-128"/>
              <a:cs typeface="Meiryo" pitchFamily="34" charset="-128"/>
            </a:rPr>
            <a:t>各</a:t>
          </a:r>
          <a:r>
            <a:rPr kumimoji="1" lang="en-US" altLang="ja-JP" sz="800" dirty="0" err="1">
              <a:solidFill>
                <a:srgbClr val="525B5C"/>
              </a:solidFill>
              <a:latin typeface="Meiryo" pitchFamily="34" charset="-128"/>
              <a:ea typeface="Meiryo" pitchFamily="34" charset="-128"/>
              <a:cs typeface="Meiryo" pitchFamily="34" charset="-128"/>
            </a:rPr>
            <a:t>3</a:t>
          </a:r>
          <a:r>
            <a:rPr kumimoji="1" lang="ja-JP" altLang="en-US" sz="800" dirty="0" err="1">
              <a:solidFill>
                <a:srgbClr val="525B5C"/>
              </a:solidFill>
              <a:latin typeface="Meiryo" pitchFamily="34" charset="-128"/>
              <a:ea typeface="Meiryo" pitchFamily="34" charset="-128"/>
              <a:cs typeface="Meiryo" pitchFamily="34" charset="-128"/>
            </a:rPr>
            <a:t>月期</a:t>
          </a:r>
          <a:endParaRPr kumimoji="1" lang="en-US" altLang="ja-JP" sz="800" dirty="0" err="1">
            <a:solidFill>
              <a:srgbClr val="525B5C"/>
            </a:solidFill>
            <a:latin typeface="Meiryo" pitchFamily="34" charset="-128"/>
            <a:ea typeface="Meiryo" pitchFamily="34" charset="-128"/>
            <a:cs typeface="Meiryo" pitchFamily="34" charset="-128"/>
          </a:endParaRPr>
        </a:p>
        <a:p>
          <a:pPr algn="ctr"/>
          <a:r>
            <a:rPr kumimoji="1" lang="en-US" altLang="ja-JP" sz="800" dirty="0" err="1">
              <a:solidFill>
                <a:srgbClr val="525B5C"/>
              </a:solidFill>
              <a:latin typeface="+mj-lt"/>
              <a:ea typeface="Meiryo" pitchFamily="34" charset="-128"/>
              <a:cs typeface="Meiryo" pitchFamily="34" charset="-128"/>
            </a:rPr>
            <a:t>Years Ended March 31</a:t>
          </a:r>
          <a:endParaRPr kumimoji="1" lang="ja-JP" altLang="en-US" sz="800" dirty="0" err="1">
            <a:solidFill>
              <a:srgbClr val="525B5C"/>
            </a:solidFill>
            <a:latin typeface="+mj-lt"/>
            <a:ea typeface="Meiryo" pitchFamily="34" charset="-128"/>
            <a:cs typeface="Meiryo" pitchFamily="34" charset="-128"/>
          </a:endParaRPr>
        </a:p>
      </xdr:txBody>
    </xdr:sp>
    <xdr:clientData/>
  </xdr:oneCellAnchor>
</xdr:wsDr>
</file>

<file path=xl/drawings/drawing2.xml><?xml version="1.0" encoding="utf-8"?>
<c:userShapes xmlns:c="http://schemas.openxmlformats.org/drawingml/2006/chart">
  <cdr:relSizeAnchor xmlns:cdr="http://schemas.openxmlformats.org/drawingml/2006/chartDrawing">
    <cdr:from>
      <cdr:x>0.93872</cdr:x>
      <cdr:y>0.06857</cdr:y>
    </cdr:from>
    <cdr:to>
      <cdr:x>1</cdr:x>
      <cdr:y>0.12401</cdr:y>
    </cdr:to>
    <cdr:sp macro="" textlink="">
      <cdr:nvSpPr>
        <cdr:cNvPr id="2" name="テキスト ボックス 7">
          <a:extLst xmlns:a="http://schemas.openxmlformats.org/drawingml/2006/main">
            <a:ext uri="{FF2B5EF4-FFF2-40B4-BE49-F238E27FC236}">
              <a16:creationId xmlns:a16="http://schemas.microsoft.com/office/drawing/2014/main" id="{00000000-0008-0000-0100-000008000000}"/>
            </a:ext>
          </a:extLst>
        </cdr:cNvPr>
        <cdr:cNvSpPr txBox="1"/>
      </cdr:nvSpPr>
      <cdr:spPr>
        <a:xfrm xmlns:a="http://schemas.openxmlformats.org/drawingml/2006/main">
          <a:off x="6405968" y="368089"/>
          <a:ext cx="418166" cy="297565"/>
        </a:xfrm>
        <a:prstGeom xmlns:a="http://schemas.openxmlformats.org/drawingml/2006/main" prst="rect">
          <a:avLst/>
        </a:prstGeom>
        <a:noFill xmlns:a="http://schemas.openxmlformats.org/drawingml/2006/main"/>
      </cdr:spPr>
      <cdr:txBody>
        <a:bodyPr xmlns:a="http://schemas.openxmlformats.org/drawingml/2006/main" wrap="square" rtlCol="0" anchor="t">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kumimoji="1" lang="en-US" altLang="ja-JP" sz="800" dirty="0" err="1">
              <a:solidFill>
                <a:schemeClr val="tx2"/>
              </a:solidFill>
              <a:latin typeface="Meiryo UI" panose="020B0604030504040204" pitchFamily="50" charset="-128"/>
              <a:ea typeface="Meiryo UI" panose="020B0604030504040204" pitchFamily="50" charset="-128"/>
              <a:cs typeface="Meiryo" pitchFamily="34" charset="-128"/>
            </a:rPr>
            <a:t>(</a:t>
          </a:r>
          <a:r>
            <a:rPr kumimoji="1" lang="ja-JP" altLang="en-US" sz="800" dirty="0" err="1">
              <a:solidFill>
                <a:schemeClr val="tx2"/>
              </a:solidFill>
              <a:latin typeface="Meiryo UI" panose="020B0604030504040204" pitchFamily="50" charset="-128"/>
              <a:ea typeface="Meiryo UI" panose="020B0604030504040204" pitchFamily="50" charset="-128"/>
              <a:cs typeface="Meiryo" pitchFamily="34" charset="-128"/>
            </a:rPr>
            <a:t>％</a:t>
          </a:r>
          <a:r>
            <a:rPr kumimoji="1" lang="en-US" altLang="ja-JP" sz="800" dirty="0" err="1">
              <a:solidFill>
                <a:schemeClr val="tx2"/>
              </a:solidFill>
              <a:latin typeface="Meiryo UI" panose="020B0604030504040204" pitchFamily="50" charset="-128"/>
              <a:ea typeface="Meiryo UI" panose="020B0604030504040204" pitchFamily="50" charset="-128"/>
              <a:cs typeface="Meiryo" pitchFamily="34" charset="-128"/>
            </a:rPr>
            <a:t>)</a:t>
          </a:r>
          <a:endParaRPr kumimoji="1" lang="ja-JP" altLang="en-US" sz="800" dirty="0" err="1">
            <a:solidFill>
              <a:schemeClr val="tx2"/>
            </a:solidFill>
            <a:latin typeface="Meiryo UI" panose="020B0604030504040204" pitchFamily="50" charset="-128"/>
            <a:ea typeface="Meiryo UI" panose="020B0604030504040204" pitchFamily="50" charset="-128"/>
            <a:cs typeface="Meiryo" pitchFamily="34"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0.04927</cdr:y>
    </cdr:from>
    <cdr:to>
      <cdr:x>0.21389</cdr:x>
      <cdr:y>0.11408</cdr:y>
    </cdr:to>
    <cdr:sp macro="" textlink="">
      <cdr:nvSpPr>
        <cdr:cNvPr id="2" name="テキスト ボックス 5">
          <a:extLst xmlns:a="http://schemas.openxmlformats.org/drawingml/2006/main">
            <a:ext uri="{FF2B5EF4-FFF2-40B4-BE49-F238E27FC236}">
              <a16:creationId xmlns:a16="http://schemas.microsoft.com/office/drawing/2014/main" id="{1C083E0E-EEDB-453D-8152-84A7B4E669FD}"/>
            </a:ext>
          </a:extLst>
        </cdr:cNvPr>
        <cdr:cNvSpPr txBox="1"/>
      </cdr:nvSpPr>
      <cdr:spPr>
        <a:xfrm xmlns:a="http://schemas.openxmlformats.org/drawingml/2006/main">
          <a:off x="0" y="198967"/>
          <a:ext cx="1312334" cy="261738"/>
        </a:xfrm>
        <a:prstGeom xmlns:a="http://schemas.openxmlformats.org/drawingml/2006/main" prst="rect">
          <a:avLst/>
        </a:prstGeom>
        <a:noFill xmlns:a="http://schemas.openxmlformats.org/drawingml/2006/main"/>
      </cdr:spPr>
      <cdr:txBody>
        <a:bodyPr xmlns:a="http://schemas.openxmlformats.org/drawingml/2006/main" wrap="square" rtlCol="0" anchor="t">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kumimoji="1" lang="en-US" altLang="ja-JP" sz="800" dirty="0" err="1">
              <a:solidFill>
                <a:schemeClr val="tx2"/>
              </a:solidFill>
              <a:latin typeface="Meiryo UI" panose="020B0604030504040204" pitchFamily="50" charset="-128"/>
              <a:ea typeface="Meiryo UI" panose="020B0604030504040204" pitchFamily="50" charset="-128"/>
              <a:cs typeface="Meiryo" pitchFamily="34" charset="-128"/>
            </a:rPr>
            <a:t>(Million</a:t>
          </a:r>
          <a:r>
            <a:rPr kumimoji="1" lang="en-US" altLang="ja-JP" sz="800" baseline="0" dirty="0" err="1">
              <a:solidFill>
                <a:schemeClr val="tx2"/>
              </a:solidFill>
              <a:latin typeface="Meiryo UI" panose="020B0604030504040204" pitchFamily="50" charset="-128"/>
              <a:ea typeface="Meiryo UI" panose="020B0604030504040204" pitchFamily="50" charset="-128"/>
              <a:cs typeface="Meiryo" pitchFamily="34" charset="-128"/>
            </a:rPr>
            <a:t> yen</a:t>
          </a:r>
          <a:r>
            <a:rPr kumimoji="1" lang="en-US" altLang="ja-JP" sz="800" dirty="0" err="1">
              <a:solidFill>
                <a:schemeClr val="tx2"/>
              </a:solidFill>
              <a:latin typeface="Meiryo UI" panose="020B0604030504040204" pitchFamily="50" charset="-128"/>
              <a:ea typeface="Meiryo UI" panose="020B0604030504040204" pitchFamily="50" charset="-128"/>
              <a:cs typeface="Meiryo" pitchFamily="34" charset="-128"/>
            </a:rPr>
            <a:t> /</a:t>
          </a:r>
          <a:r>
            <a:rPr kumimoji="1" lang="ja-JP" altLang="en-US" sz="800" dirty="0" err="1">
              <a:solidFill>
                <a:schemeClr val="tx2"/>
              </a:solidFill>
              <a:latin typeface="Meiryo UI" panose="020B0604030504040204" pitchFamily="50" charset="-128"/>
              <a:ea typeface="Meiryo UI" panose="020B0604030504040204" pitchFamily="50" charset="-128"/>
              <a:cs typeface="Meiryo" pitchFamily="34" charset="-128"/>
            </a:rPr>
            <a:t>　百万円</a:t>
          </a:r>
          <a:r>
            <a:rPr kumimoji="1" lang="en-US" altLang="ja-JP" sz="800" dirty="0" err="1">
              <a:solidFill>
                <a:schemeClr val="tx2"/>
              </a:solidFill>
              <a:latin typeface="Meiryo UI" panose="020B0604030504040204" pitchFamily="50" charset="-128"/>
              <a:ea typeface="Meiryo UI" panose="020B0604030504040204" pitchFamily="50" charset="-128"/>
              <a:cs typeface="Meiryo" pitchFamily="34" charset="-128"/>
            </a:rPr>
            <a:t>)</a:t>
          </a:r>
          <a:endParaRPr kumimoji="1" lang="ja-JP" altLang="en-US" sz="800" dirty="0" err="1">
            <a:solidFill>
              <a:schemeClr val="tx2"/>
            </a:solidFill>
            <a:latin typeface="Meiryo UI" panose="020B0604030504040204" pitchFamily="50" charset="-128"/>
            <a:ea typeface="Meiryo UI" panose="020B0604030504040204" pitchFamily="50" charset="-128"/>
            <a:cs typeface="Meiryo" pitchFamily="34" charset="-128"/>
          </a:endParaRP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3</xdr:col>
      <xdr:colOff>0</xdr:colOff>
      <xdr:row>77</xdr:row>
      <xdr:rowOff>0</xdr:rowOff>
    </xdr:from>
    <xdr:to>
      <xdr:col>3</xdr:col>
      <xdr:colOff>304800</xdr:colOff>
      <xdr:row>79</xdr:row>
      <xdr:rowOff>66676</xdr:rowOff>
    </xdr:to>
    <xdr:sp macro="" textlink="">
      <xdr:nvSpPr>
        <xdr:cNvPr id="3" name="AutoShape 2">
          <a:extLst>
            <a:ext uri="{FF2B5EF4-FFF2-40B4-BE49-F238E27FC236}">
              <a16:creationId xmlns:a16="http://schemas.microsoft.com/office/drawing/2014/main" id="{00000000-0008-0000-0F00-000003000000}"/>
            </a:ext>
          </a:extLst>
        </xdr:cNvPr>
        <xdr:cNvSpPr>
          <a:spLocks noChangeAspect="1" noChangeArrowheads="1"/>
        </xdr:cNvSpPr>
      </xdr:nvSpPr>
      <xdr:spPr bwMode="auto">
        <a:xfrm>
          <a:off x="5302250" y="18180050"/>
          <a:ext cx="304800" cy="30162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77</xdr:row>
      <xdr:rowOff>0</xdr:rowOff>
    </xdr:from>
    <xdr:to>
      <xdr:col>2</xdr:col>
      <xdr:colOff>304800</xdr:colOff>
      <xdr:row>79</xdr:row>
      <xdr:rowOff>66674</xdr:rowOff>
    </xdr:to>
    <xdr:sp macro="" textlink="">
      <xdr:nvSpPr>
        <xdr:cNvPr id="4" name="AutoShape 3">
          <a:extLst>
            <a:ext uri="{FF2B5EF4-FFF2-40B4-BE49-F238E27FC236}">
              <a16:creationId xmlns:a16="http://schemas.microsoft.com/office/drawing/2014/main" id="{00000000-0008-0000-0F00-000004000000}"/>
            </a:ext>
          </a:extLst>
        </xdr:cNvPr>
        <xdr:cNvSpPr>
          <a:spLocks noChangeAspect="1" noChangeArrowheads="1"/>
        </xdr:cNvSpPr>
      </xdr:nvSpPr>
      <xdr:spPr bwMode="auto">
        <a:xfrm>
          <a:off x="1320800" y="18180050"/>
          <a:ext cx="304800" cy="30162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6</xdr:col>
      <xdr:colOff>102869</xdr:colOff>
      <xdr:row>7</xdr:row>
      <xdr:rowOff>200660</xdr:rowOff>
    </xdr:from>
    <xdr:ext cx="459741" cy="1409700"/>
    <xdr:sp macro="" textlink="">
      <xdr:nvSpPr>
        <xdr:cNvPr id="5" name="テキスト ボックス 4">
          <a:extLst>
            <a:ext uri="{FF2B5EF4-FFF2-40B4-BE49-F238E27FC236}">
              <a16:creationId xmlns:a16="http://schemas.microsoft.com/office/drawing/2014/main" id="{00000000-0008-0000-0F00-000005000000}"/>
            </a:ext>
          </a:extLst>
        </xdr:cNvPr>
        <xdr:cNvSpPr txBox="1"/>
      </xdr:nvSpPr>
      <xdr:spPr>
        <a:xfrm>
          <a:off x="9005569" y="2023110"/>
          <a:ext cx="459741" cy="1409700"/>
        </a:xfrm>
        <a:prstGeom prst="rect">
          <a:avLst/>
        </a:prstGeom>
        <a:noFill/>
      </xdr:spPr>
      <xdr:txBody>
        <a:bodyPr vertOverflow="clip" horzOverflow="clip" vert="vert" wrap="square" rtlCol="0" anchor="t">
          <a:spAutoFit/>
        </a:bodyPr>
        <a:lstStyle/>
        <a:p>
          <a:r>
            <a:rPr lang="en-US" altLang="ja-JP" sz="1100" b="0" i="0">
              <a:solidFill>
                <a:schemeClr val="tx1"/>
              </a:solidFill>
              <a:effectLst/>
              <a:latin typeface="+mn-lt"/>
              <a:ea typeface="+mn-ea"/>
              <a:cs typeface="+mn-cs"/>
            </a:rPr>
            <a:t>Shareholder status</a:t>
          </a:r>
          <a:endParaRPr kumimoji="1" lang="ja-JP" altLang="en-US" sz="2000" dirty="0" err="1">
            <a:solidFill>
              <a:schemeClr val="tx1"/>
            </a:solidFill>
            <a:latin typeface="Meiryo" pitchFamily="34" charset="-128"/>
            <a:ea typeface="Meiryo" pitchFamily="34" charset="-128"/>
            <a:cs typeface="Meiryo" pitchFamily="34" charset="-128"/>
          </a:endParaRPr>
        </a:p>
      </xdr:txBody>
    </xdr:sp>
    <xdr:clientData/>
  </xdr:oneCellAnchor>
  <xdr:oneCellAnchor>
    <xdr:from>
      <xdr:col>5</xdr:col>
      <xdr:colOff>898736</xdr:colOff>
      <xdr:row>16</xdr:row>
      <xdr:rowOff>187114</xdr:rowOff>
    </xdr:from>
    <xdr:ext cx="1295400" cy="219419"/>
    <xdr:sp macro="" textlink="">
      <xdr:nvSpPr>
        <xdr:cNvPr id="7" name="テキスト ボックス 6">
          <a:extLst>
            <a:ext uri="{FF2B5EF4-FFF2-40B4-BE49-F238E27FC236}">
              <a16:creationId xmlns:a16="http://schemas.microsoft.com/office/drawing/2014/main" id="{00000000-0008-0000-0F00-000007000000}"/>
            </a:ext>
          </a:extLst>
        </xdr:cNvPr>
        <xdr:cNvSpPr txBox="1"/>
      </xdr:nvSpPr>
      <xdr:spPr>
        <a:xfrm>
          <a:off x="8730403" y="4098714"/>
          <a:ext cx="1295400" cy="219419"/>
        </a:xfrm>
        <a:prstGeom prst="rect">
          <a:avLst/>
        </a:prstGeom>
        <a:noFill/>
      </xdr:spPr>
      <xdr:txBody>
        <a:bodyPr vertOverflow="clip" horzOverflow="clip" wrap="square" rtlCol="0" anchor="t">
          <a:spAutoFit/>
        </a:bodyPr>
        <a:lstStyle/>
        <a:p>
          <a:r>
            <a:rPr kumimoji="1" lang="en-US" altLang="ja-JP" sz="600" dirty="0" err="1">
              <a:solidFill>
                <a:schemeClr val="tx2"/>
              </a:solidFill>
              <a:latin typeface="Meiryo UI" panose="020B0604030504040204" pitchFamily="50" charset="-128"/>
              <a:ea typeface="Meiryo UI" panose="020B0604030504040204" pitchFamily="50" charset="-128"/>
              <a:cs typeface="Meiryo" pitchFamily="34" charset="-128"/>
            </a:rPr>
            <a:t>(Thousands of Shares /</a:t>
          </a:r>
          <a:r>
            <a:rPr kumimoji="1" lang="ja-JP" altLang="en-US" sz="600" dirty="0" err="1">
              <a:solidFill>
                <a:schemeClr val="tx2"/>
              </a:solidFill>
              <a:latin typeface="Meiryo UI" panose="020B0604030504040204" pitchFamily="50" charset="-128"/>
              <a:ea typeface="Meiryo UI" panose="020B0604030504040204" pitchFamily="50" charset="-128"/>
              <a:cs typeface="Meiryo" pitchFamily="34" charset="-128"/>
            </a:rPr>
            <a:t>　千株</a:t>
          </a:r>
          <a:r>
            <a:rPr kumimoji="1" lang="en-US" altLang="ja-JP" sz="600" dirty="0" err="1">
              <a:solidFill>
                <a:schemeClr val="tx2"/>
              </a:solidFill>
              <a:latin typeface="Meiryo UI" panose="020B0604030504040204" pitchFamily="50" charset="-128"/>
              <a:ea typeface="Meiryo UI" panose="020B0604030504040204" pitchFamily="50" charset="-128"/>
              <a:cs typeface="Meiryo" pitchFamily="34" charset="-128"/>
            </a:rPr>
            <a:t>)</a:t>
          </a:r>
          <a:endParaRPr kumimoji="1" lang="ja-JP" altLang="en-US" sz="600" dirty="0" err="1">
            <a:solidFill>
              <a:schemeClr val="tx2"/>
            </a:solidFill>
            <a:latin typeface="Meiryo UI" panose="020B0604030504040204" pitchFamily="50" charset="-128"/>
            <a:ea typeface="Meiryo UI" panose="020B0604030504040204" pitchFamily="50" charset="-128"/>
            <a:cs typeface="Meiryo" pitchFamily="34" charset="-128"/>
          </a:endParaRPr>
        </a:p>
      </xdr:txBody>
    </xdr:sp>
    <xdr:clientData/>
  </xdr:oneCellAnchor>
  <xdr:oneCellAnchor>
    <xdr:from>
      <xdr:col>10</xdr:col>
      <xdr:colOff>716280</xdr:colOff>
      <xdr:row>16</xdr:row>
      <xdr:rowOff>166371</xdr:rowOff>
    </xdr:from>
    <xdr:ext cx="558800" cy="225770"/>
    <xdr:sp macro="" textlink="">
      <xdr:nvSpPr>
        <xdr:cNvPr id="8" name="テキスト ボックス 7">
          <a:extLst>
            <a:ext uri="{FF2B5EF4-FFF2-40B4-BE49-F238E27FC236}">
              <a16:creationId xmlns:a16="http://schemas.microsoft.com/office/drawing/2014/main" id="{00000000-0008-0000-0F00-000008000000}"/>
            </a:ext>
          </a:extLst>
        </xdr:cNvPr>
        <xdr:cNvSpPr txBox="1"/>
      </xdr:nvSpPr>
      <xdr:spPr>
        <a:xfrm>
          <a:off x="14401800" y="4075431"/>
          <a:ext cx="558800" cy="225770"/>
        </a:xfrm>
        <a:prstGeom prst="rect">
          <a:avLst/>
        </a:prstGeom>
        <a:noFill/>
      </xdr:spPr>
      <xdr:txBody>
        <a:bodyPr vertOverflow="clip" horzOverflow="clip" wrap="square" rtlCol="0" anchor="t">
          <a:spAutoFit/>
        </a:bodyPr>
        <a:lstStyle/>
        <a:p>
          <a:r>
            <a:rPr kumimoji="1" lang="en-US" altLang="ja-JP" sz="600" dirty="0" err="1">
              <a:solidFill>
                <a:schemeClr val="tx2"/>
              </a:solidFill>
              <a:latin typeface="Meiryo UI" panose="020B0604030504040204" pitchFamily="50" charset="-128"/>
              <a:ea typeface="Meiryo UI" panose="020B0604030504040204" pitchFamily="50" charset="-128"/>
              <a:cs typeface="Meiryo" pitchFamily="34" charset="-128"/>
            </a:rPr>
            <a:t>(Yen/</a:t>
          </a:r>
          <a:r>
            <a:rPr kumimoji="1" lang="ja-JP" altLang="en-US" sz="600" dirty="0" err="1">
              <a:solidFill>
                <a:schemeClr val="tx2"/>
              </a:solidFill>
              <a:latin typeface="Meiryo UI" panose="020B0604030504040204" pitchFamily="50" charset="-128"/>
              <a:ea typeface="Meiryo UI" panose="020B0604030504040204" pitchFamily="50" charset="-128"/>
              <a:cs typeface="Meiryo" pitchFamily="34" charset="-128"/>
            </a:rPr>
            <a:t>　円</a:t>
          </a:r>
          <a:r>
            <a:rPr kumimoji="1" lang="en-US" altLang="ja-JP" sz="600" dirty="0" err="1">
              <a:solidFill>
                <a:schemeClr val="tx2"/>
              </a:solidFill>
              <a:latin typeface="Meiryo UI" panose="020B0604030504040204" pitchFamily="50" charset="-128"/>
              <a:ea typeface="Meiryo UI" panose="020B0604030504040204" pitchFamily="50" charset="-128"/>
              <a:cs typeface="Meiryo" pitchFamily="34" charset="-128"/>
            </a:rPr>
            <a:t>)</a:t>
          </a:r>
          <a:endParaRPr kumimoji="1" lang="ja-JP" altLang="en-US" sz="600" dirty="0" err="1">
            <a:solidFill>
              <a:schemeClr val="tx2"/>
            </a:solidFill>
            <a:latin typeface="Meiryo UI" panose="020B0604030504040204" pitchFamily="50" charset="-128"/>
            <a:ea typeface="Meiryo UI" panose="020B0604030504040204" pitchFamily="50" charset="-128"/>
            <a:cs typeface="Meiryo" pitchFamily="34" charset="-128"/>
          </a:endParaRPr>
        </a:p>
      </xdr:txBody>
    </xdr:sp>
    <xdr:clientData/>
  </xdr:oneCellAnchor>
  <xdr:oneCellAnchor>
    <xdr:from>
      <xdr:col>6</xdr:col>
      <xdr:colOff>102869</xdr:colOff>
      <xdr:row>7</xdr:row>
      <xdr:rowOff>200660</xdr:rowOff>
    </xdr:from>
    <xdr:ext cx="459741" cy="1409700"/>
    <xdr:sp macro="" textlink="">
      <xdr:nvSpPr>
        <xdr:cNvPr id="10" name="テキスト ボックス 9">
          <a:extLst>
            <a:ext uri="{FF2B5EF4-FFF2-40B4-BE49-F238E27FC236}">
              <a16:creationId xmlns:a16="http://schemas.microsoft.com/office/drawing/2014/main" id="{00000000-0008-0000-0F00-00000A000000}"/>
            </a:ext>
          </a:extLst>
        </xdr:cNvPr>
        <xdr:cNvSpPr txBox="1"/>
      </xdr:nvSpPr>
      <xdr:spPr>
        <a:xfrm>
          <a:off x="9005569" y="2023110"/>
          <a:ext cx="459741" cy="1409700"/>
        </a:xfrm>
        <a:prstGeom prst="rect">
          <a:avLst/>
        </a:prstGeom>
        <a:noFill/>
      </xdr:spPr>
      <xdr:txBody>
        <a:bodyPr vertOverflow="clip" horzOverflow="clip" vert="vert" wrap="square" rtlCol="0" anchor="t">
          <a:spAutoFit/>
        </a:bodyPr>
        <a:lstStyle/>
        <a:p>
          <a:r>
            <a:rPr lang="en-US" altLang="ja-JP" sz="1100" b="0" i="0">
              <a:solidFill>
                <a:schemeClr val="tx1"/>
              </a:solidFill>
              <a:effectLst/>
              <a:latin typeface="+mn-lt"/>
              <a:ea typeface="+mn-ea"/>
              <a:cs typeface="+mn-cs"/>
            </a:rPr>
            <a:t>Shareholder status</a:t>
          </a:r>
          <a:endParaRPr kumimoji="1" lang="ja-JP" altLang="en-US" sz="2000" dirty="0" err="1">
            <a:solidFill>
              <a:schemeClr val="tx1"/>
            </a:solidFill>
            <a:latin typeface="Meiryo" pitchFamily="34" charset="-128"/>
            <a:ea typeface="Meiryo" pitchFamily="34" charset="-128"/>
            <a:cs typeface="Meiryo" pitchFamily="34" charset="-128"/>
          </a:endParaRPr>
        </a:p>
      </xdr:txBody>
    </xdr:sp>
    <xdr:clientData/>
  </xdr:oneCellAnchor>
  <xdr:oneCellAnchor>
    <xdr:from>
      <xdr:col>6</xdr:col>
      <xdr:colOff>102869</xdr:colOff>
      <xdr:row>7</xdr:row>
      <xdr:rowOff>200660</xdr:rowOff>
    </xdr:from>
    <xdr:ext cx="459741" cy="1409700"/>
    <xdr:sp macro="" textlink="">
      <xdr:nvSpPr>
        <xdr:cNvPr id="11" name="テキスト ボックス 10">
          <a:extLst>
            <a:ext uri="{FF2B5EF4-FFF2-40B4-BE49-F238E27FC236}">
              <a16:creationId xmlns:a16="http://schemas.microsoft.com/office/drawing/2014/main" id="{00000000-0008-0000-0F00-00000B000000}"/>
            </a:ext>
          </a:extLst>
        </xdr:cNvPr>
        <xdr:cNvSpPr txBox="1"/>
      </xdr:nvSpPr>
      <xdr:spPr>
        <a:xfrm>
          <a:off x="9005569" y="2023110"/>
          <a:ext cx="459741" cy="1409700"/>
        </a:xfrm>
        <a:prstGeom prst="rect">
          <a:avLst/>
        </a:prstGeom>
        <a:noFill/>
      </xdr:spPr>
      <xdr:txBody>
        <a:bodyPr vertOverflow="clip" horzOverflow="clip" vert="vert" wrap="square" rtlCol="0" anchor="t">
          <a:spAutoFit/>
        </a:bodyPr>
        <a:lstStyle/>
        <a:p>
          <a:r>
            <a:rPr lang="en-US" altLang="ja-JP" sz="1100" b="0" i="0">
              <a:solidFill>
                <a:schemeClr val="tx1"/>
              </a:solidFill>
              <a:effectLst/>
              <a:latin typeface="+mn-lt"/>
              <a:ea typeface="+mn-ea"/>
              <a:cs typeface="+mn-cs"/>
            </a:rPr>
            <a:t>Shareholder status</a:t>
          </a:r>
          <a:endParaRPr kumimoji="1" lang="ja-JP" altLang="en-US" sz="2000" dirty="0" err="1">
            <a:solidFill>
              <a:schemeClr val="tx1"/>
            </a:solidFill>
            <a:latin typeface="Meiryo" pitchFamily="34" charset="-128"/>
            <a:ea typeface="Meiryo" pitchFamily="34" charset="-128"/>
            <a:cs typeface="Meiryo" pitchFamily="34" charset="-128"/>
          </a:endParaRPr>
        </a:p>
      </xdr:txBody>
    </xdr:sp>
    <xdr:clientData/>
  </xdr:oneCellAnchor>
  <xdr:twoCellAnchor editAs="oneCell">
    <xdr:from>
      <xdr:col>5</xdr:col>
      <xdr:colOff>965201</xdr:colOff>
      <xdr:row>18</xdr:row>
      <xdr:rowOff>55033</xdr:rowOff>
    </xdr:from>
    <xdr:to>
      <xdr:col>11</xdr:col>
      <xdr:colOff>349281</xdr:colOff>
      <xdr:row>34</xdr:row>
      <xdr:rowOff>98213</xdr:rowOff>
    </xdr:to>
    <xdr:pic>
      <xdr:nvPicPr>
        <xdr:cNvPr id="14" name="図 13">
          <a:extLst>
            <a:ext uri="{FF2B5EF4-FFF2-40B4-BE49-F238E27FC236}">
              <a16:creationId xmlns:a16="http://schemas.microsoft.com/office/drawing/2014/main" id="{00000000-0008-0000-0F00-00000E000000}"/>
            </a:ext>
          </a:extLst>
        </xdr:cNvPr>
        <xdr:cNvPicPr>
          <a:picLocks noChangeAspect="1"/>
        </xdr:cNvPicPr>
      </xdr:nvPicPr>
      <xdr:blipFill>
        <a:blip xmlns:r="http://schemas.openxmlformats.org/officeDocument/2006/relationships" r:embed="rId1"/>
        <a:stretch>
          <a:fillRect/>
        </a:stretch>
      </xdr:blipFill>
      <xdr:spPr>
        <a:xfrm>
          <a:off x="8790941" y="4421293"/>
          <a:ext cx="6524020" cy="3799840"/>
        </a:xfrm>
        <a:prstGeom prst="rect">
          <a:avLst/>
        </a:prstGeom>
      </xdr:spPr>
    </xdr:pic>
    <xdr:clientData/>
  </xdr:twoCellAnchor>
  <xdr:twoCellAnchor editAs="oneCell">
    <xdr:from>
      <xdr:col>1</xdr:col>
      <xdr:colOff>129540</xdr:colOff>
      <xdr:row>37</xdr:row>
      <xdr:rowOff>175260</xdr:rowOff>
    </xdr:from>
    <xdr:to>
      <xdr:col>5</xdr:col>
      <xdr:colOff>162199</xdr:colOff>
      <xdr:row>50</xdr:row>
      <xdr:rowOff>97795</xdr:rowOff>
    </xdr:to>
    <xdr:pic>
      <xdr:nvPicPr>
        <xdr:cNvPr id="9" name="図 8">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2"/>
        <a:stretch>
          <a:fillRect/>
        </a:stretch>
      </xdr:blipFill>
      <xdr:spPr>
        <a:xfrm>
          <a:off x="434340" y="9006840"/>
          <a:ext cx="7553599" cy="2993395"/>
        </a:xfrm>
        <a:prstGeom prst="rect">
          <a:avLst/>
        </a:prstGeom>
      </xdr:spPr>
    </xdr:pic>
    <xdr:clientData/>
  </xdr:twoCellAnchor>
  <xdr:twoCellAnchor editAs="oneCell">
    <xdr:from>
      <xdr:col>5</xdr:col>
      <xdr:colOff>822960</xdr:colOff>
      <xdr:row>37</xdr:row>
      <xdr:rowOff>83820</xdr:rowOff>
    </xdr:from>
    <xdr:to>
      <xdr:col>12</xdr:col>
      <xdr:colOff>64646</xdr:colOff>
      <xdr:row>50</xdr:row>
      <xdr:rowOff>140479</xdr:rowOff>
    </xdr:to>
    <xdr:pic>
      <xdr:nvPicPr>
        <xdr:cNvPr id="12" name="図 11">
          <a:extLst>
            <a:ext uri="{FF2B5EF4-FFF2-40B4-BE49-F238E27FC236}">
              <a16:creationId xmlns:a16="http://schemas.microsoft.com/office/drawing/2014/main" id="{00000000-0008-0000-0F00-00000C000000}"/>
            </a:ext>
          </a:extLst>
        </xdr:cNvPr>
        <xdr:cNvPicPr>
          <a:picLocks noChangeAspect="1"/>
        </xdr:cNvPicPr>
      </xdr:nvPicPr>
      <xdr:blipFill>
        <a:blip xmlns:r="http://schemas.openxmlformats.org/officeDocument/2006/relationships" r:embed="rId3"/>
        <a:stretch>
          <a:fillRect/>
        </a:stretch>
      </xdr:blipFill>
      <xdr:spPr>
        <a:xfrm>
          <a:off x="8648700" y="8915400"/>
          <a:ext cx="7364606" cy="31275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115661</xdr:colOff>
      <xdr:row>27</xdr:row>
      <xdr:rowOff>62411</xdr:rowOff>
    </xdr:from>
    <xdr:to>
      <xdr:col>9</xdr:col>
      <xdr:colOff>255361</xdr:colOff>
      <xdr:row>45</xdr:row>
      <xdr:rowOff>35172</xdr:rowOff>
    </xdr:to>
    <xdr:graphicFrame macro="">
      <xdr:nvGraphicFramePr>
        <xdr:cNvPr id="2" name="グラフ 1">
          <a:extLst>
            <a:ext uri="{FF2B5EF4-FFF2-40B4-BE49-F238E27FC236}">
              <a16:creationId xmlns:a16="http://schemas.microsoft.com/office/drawing/2014/main" id="{00000000-0008-0000-1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849811</xdr:colOff>
      <xdr:row>28</xdr:row>
      <xdr:rowOff>58782</xdr:rowOff>
    </xdr:from>
    <xdr:to>
      <xdr:col>9</xdr:col>
      <xdr:colOff>516602</xdr:colOff>
      <xdr:row>47</xdr:row>
      <xdr:rowOff>106680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bwMode="auto">
        <a:xfrm>
          <a:off x="8065951" y="6665322"/>
          <a:ext cx="550711" cy="5092338"/>
        </a:xfrm>
        <a:prstGeom prst="rect">
          <a:avLst/>
        </a:prstGeom>
        <a:solidFill>
          <a:sysClr val="window" lastClr="FFFFFF"/>
        </a:solidFill>
        <a:ln w="19050" cap="flat" cmpd="sng" algn="ctr">
          <a:noFill/>
          <a:prstDash val="solid"/>
          <a:round/>
          <a:headEnd type="none" w="med" len="med"/>
          <a:tailEnd type="none" w="med" len="me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defTabSz="647700"/>
          <a:r>
            <a:rPr kumimoji="1" lang="en-US" altLang="ja-JP" sz="1200" b="1">
              <a:solidFill>
                <a:srgbClr val="525B5C"/>
              </a:solidFill>
              <a:latin typeface="Meiryo UI" panose="020B0604030504040204" pitchFamily="50" charset="-128"/>
              <a:ea typeface="Meiryo UI" panose="020B0604030504040204" pitchFamily="50" charset="-128"/>
            </a:rPr>
            <a:t>8%</a:t>
          </a:r>
          <a:endParaRPr kumimoji="1" lang="en-US" altLang="ja-JP" sz="11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7%</a:t>
          </a:r>
          <a:endParaRPr kumimoji="1" lang="en-US" altLang="ja-JP" sz="4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6%</a:t>
          </a:r>
        </a:p>
        <a:p>
          <a:pPr algn="l" defTabSz="647700"/>
          <a:endParaRPr kumimoji="1" lang="en-US" altLang="ja-JP" sz="4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4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4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5%</a:t>
          </a:r>
        </a:p>
        <a:p>
          <a:pPr algn="l" defTabSz="647700"/>
          <a:endParaRPr kumimoji="1" lang="en-US" altLang="ja-JP" sz="400" b="1">
            <a:solidFill>
              <a:schemeClr val="accent1"/>
            </a:solidFill>
            <a:latin typeface="Meiryo UI" panose="020B0604030504040204" pitchFamily="50" charset="-128"/>
            <a:ea typeface="Meiryo UI" panose="020B0604030504040204" pitchFamily="50" charset="-128"/>
          </a:endParaRPr>
        </a:p>
        <a:p>
          <a:pPr algn="l" defTabSz="647700"/>
          <a:endParaRPr kumimoji="1" lang="en-US" altLang="ja-JP" sz="300" b="1">
            <a:solidFill>
              <a:schemeClr val="accent1"/>
            </a:solidFill>
            <a:latin typeface="Meiryo UI" panose="020B0604030504040204" pitchFamily="50" charset="-128"/>
            <a:ea typeface="Meiryo UI" panose="020B0604030504040204" pitchFamily="50" charset="-128"/>
          </a:endParaRPr>
        </a:p>
        <a:p>
          <a:pPr algn="l" defTabSz="647700"/>
          <a:r>
            <a:rPr kumimoji="1" lang="en-US" altLang="ja-JP" sz="1600" b="1">
              <a:solidFill>
                <a:schemeClr val="accent1"/>
              </a:solidFill>
              <a:latin typeface="Meiryo UI" panose="020B0604030504040204" pitchFamily="50" charset="-128"/>
              <a:ea typeface="Meiryo UI" panose="020B0604030504040204" pitchFamily="50" charset="-128"/>
            </a:rPr>
            <a:t>4</a:t>
          </a:r>
          <a:r>
            <a:rPr kumimoji="1" lang="en-US" altLang="ja-JP" sz="1400" b="1">
              <a:solidFill>
                <a:schemeClr val="accent1"/>
              </a:solidFill>
              <a:latin typeface="Meiryo UI" panose="020B0604030504040204" pitchFamily="50" charset="-128"/>
              <a:ea typeface="Meiryo UI" panose="020B0604030504040204" pitchFamily="50" charset="-128"/>
            </a:rPr>
            <a:t>%</a:t>
          </a:r>
          <a:endParaRPr kumimoji="1" lang="en-US" altLang="ja-JP" sz="1600" b="1">
            <a:solidFill>
              <a:schemeClr val="accent1"/>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4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3%</a:t>
          </a: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2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2%</a:t>
          </a: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2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1%</a:t>
          </a: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0%</a:t>
          </a:r>
        </a:p>
      </xdr:txBody>
    </xdr:sp>
    <xdr:clientData/>
  </xdr:twoCellAnchor>
  <xdr:twoCellAnchor>
    <xdr:from>
      <xdr:col>9</xdr:col>
      <xdr:colOff>486229</xdr:colOff>
      <xdr:row>27</xdr:row>
      <xdr:rowOff>167551</xdr:rowOff>
    </xdr:from>
    <xdr:to>
      <xdr:col>18</xdr:col>
      <xdr:colOff>359229</xdr:colOff>
      <xdr:row>44</xdr:row>
      <xdr:rowOff>218835</xdr:rowOff>
    </xdr:to>
    <xdr:graphicFrame macro="">
      <xdr:nvGraphicFramePr>
        <xdr:cNvPr id="3" name="Chart 1">
          <a:extLst>
            <a:ext uri="{FF2B5EF4-FFF2-40B4-BE49-F238E27FC236}">
              <a16:creationId xmlns:a16="http://schemas.microsoft.com/office/drawing/2014/main" id="{00000000-0008-0000-10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1097280</xdr:colOff>
      <xdr:row>28</xdr:row>
      <xdr:rowOff>99060</xdr:rowOff>
    </xdr:from>
    <xdr:to>
      <xdr:col>18</xdr:col>
      <xdr:colOff>432679</xdr:colOff>
      <xdr:row>43</xdr:row>
      <xdr:rowOff>55847</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bwMode="auto">
        <a:xfrm>
          <a:off x="16367760" y="6705600"/>
          <a:ext cx="501259" cy="3995387"/>
        </a:xfrm>
        <a:prstGeom prst="rect">
          <a:avLst/>
        </a:prstGeom>
        <a:noFill/>
        <a:ln w="19050" cap="flat" cmpd="sng" algn="ctr">
          <a:noFill/>
          <a:prstDash val="solid"/>
          <a:round/>
          <a:headEnd type="none" w="med" len="med"/>
          <a:tailEnd type="none" w="med" len="me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defTabSz="647700"/>
          <a:r>
            <a:rPr kumimoji="1" lang="en-US" altLang="ja-JP" sz="1200" b="1">
              <a:solidFill>
                <a:srgbClr val="525B5C"/>
              </a:solidFill>
              <a:latin typeface="+mn-lt"/>
              <a:ea typeface="+mn-ea"/>
            </a:rPr>
            <a:t>8%</a:t>
          </a:r>
          <a:endParaRPr kumimoji="1" lang="en-US" altLang="ja-JP" sz="11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r>
            <a:rPr kumimoji="1" lang="en-US" altLang="ja-JP" sz="1200" b="1">
              <a:solidFill>
                <a:srgbClr val="525B5C"/>
              </a:solidFill>
              <a:latin typeface="+mn-lt"/>
              <a:ea typeface="+mn-ea"/>
            </a:rPr>
            <a:t>7%</a:t>
          </a:r>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r>
            <a:rPr kumimoji="1" lang="en-US" altLang="ja-JP" sz="1200" b="1">
              <a:solidFill>
                <a:srgbClr val="525B5C"/>
              </a:solidFill>
              <a:latin typeface="+mn-lt"/>
              <a:ea typeface="+mn-ea"/>
            </a:rPr>
            <a:t>6%</a:t>
          </a: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r>
            <a:rPr kumimoji="1" lang="en-US" altLang="ja-JP" sz="1200" b="1">
              <a:solidFill>
                <a:srgbClr val="525B5C"/>
              </a:solidFill>
              <a:latin typeface="+mn-lt"/>
              <a:ea typeface="+mn-ea"/>
            </a:rPr>
            <a:t>5%</a:t>
          </a:r>
        </a:p>
        <a:p>
          <a:pPr algn="l" defTabSz="647700"/>
          <a:endParaRPr kumimoji="1" lang="en-US" altLang="ja-JP" sz="400" b="1">
            <a:solidFill>
              <a:schemeClr val="accent1"/>
            </a:solidFill>
            <a:latin typeface="+mn-lt"/>
            <a:ea typeface="+mn-ea"/>
          </a:endParaRPr>
        </a:p>
        <a:p>
          <a:pPr algn="l" defTabSz="647700"/>
          <a:endParaRPr kumimoji="1" lang="en-US" altLang="ja-JP" sz="400" b="1">
            <a:solidFill>
              <a:schemeClr val="accent1"/>
            </a:solidFill>
            <a:latin typeface="+mn-lt"/>
            <a:ea typeface="+mn-ea"/>
          </a:endParaRPr>
        </a:p>
        <a:p>
          <a:pPr algn="l" defTabSz="647700"/>
          <a:endParaRPr kumimoji="1" lang="en-US" altLang="ja-JP" sz="400" b="1">
            <a:solidFill>
              <a:schemeClr val="accent1"/>
            </a:solidFill>
            <a:latin typeface="+mn-lt"/>
            <a:ea typeface="+mn-ea"/>
          </a:endParaRPr>
        </a:p>
        <a:p>
          <a:pPr algn="l" defTabSz="647700"/>
          <a:endParaRPr kumimoji="1" lang="en-US" altLang="ja-JP" sz="400" b="1">
            <a:solidFill>
              <a:schemeClr val="accent1"/>
            </a:solidFill>
            <a:latin typeface="+mn-lt"/>
            <a:ea typeface="+mn-ea"/>
          </a:endParaRPr>
        </a:p>
        <a:p>
          <a:pPr algn="l" defTabSz="647700"/>
          <a:endParaRPr kumimoji="1" lang="en-US" altLang="ja-JP" sz="400" b="1">
            <a:solidFill>
              <a:schemeClr val="accent1"/>
            </a:solidFill>
            <a:latin typeface="+mn-lt"/>
            <a:ea typeface="+mn-ea"/>
          </a:endParaRPr>
        </a:p>
        <a:p>
          <a:pPr algn="l" defTabSz="647700"/>
          <a:r>
            <a:rPr kumimoji="1" lang="en-US" altLang="ja-JP" sz="1600" b="1">
              <a:solidFill>
                <a:schemeClr val="accent1"/>
              </a:solidFill>
              <a:latin typeface="+mn-lt"/>
              <a:ea typeface="+mn-ea"/>
            </a:rPr>
            <a:t>4</a:t>
          </a:r>
          <a:r>
            <a:rPr kumimoji="1" lang="en-US" altLang="ja-JP" sz="1400" b="1">
              <a:solidFill>
                <a:schemeClr val="accent1"/>
              </a:solidFill>
              <a:latin typeface="+mn-lt"/>
              <a:ea typeface="+mn-ea"/>
            </a:rPr>
            <a:t>%</a:t>
          </a:r>
          <a:endParaRPr kumimoji="1" lang="en-US" altLang="ja-JP" sz="1600" b="1">
            <a:solidFill>
              <a:schemeClr val="accent1"/>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r>
            <a:rPr kumimoji="1" lang="en-US" altLang="ja-JP" sz="1200" b="1">
              <a:solidFill>
                <a:srgbClr val="525B5C"/>
              </a:solidFill>
              <a:latin typeface="+mn-lt"/>
              <a:ea typeface="+mn-ea"/>
            </a:rPr>
            <a:t>3%</a:t>
          </a: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r>
            <a:rPr kumimoji="1" lang="en-US" altLang="ja-JP" sz="1200" b="1">
              <a:solidFill>
                <a:srgbClr val="525B5C"/>
              </a:solidFill>
              <a:latin typeface="+mn-lt"/>
              <a:ea typeface="+mn-ea"/>
            </a:rPr>
            <a:t>2%</a:t>
          </a: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r>
            <a:rPr kumimoji="1" lang="en-US" altLang="ja-JP" sz="1200" b="1">
              <a:solidFill>
                <a:srgbClr val="525B5C"/>
              </a:solidFill>
              <a:latin typeface="+mn-lt"/>
              <a:ea typeface="+mn-ea"/>
            </a:rPr>
            <a:t>1%</a:t>
          </a: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endParaRPr kumimoji="1" lang="en-US" altLang="ja-JP" sz="400" b="1">
            <a:solidFill>
              <a:srgbClr val="525B5C"/>
            </a:solidFill>
            <a:latin typeface="+mn-lt"/>
            <a:ea typeface="+mn-ea"/>
          </a:endParaRPr>
        </a:p>
        <a:p>
          <a:pPr algn="l" defTabSz="647700"/>
          <a:r>
            <a:rPr kumimoji="1" lang="en-US" altLang="ja-JP" sz="1200" b="1">
              <a:solidFill>
                <a:srgbClr val="525B5C"/>
              </a:solidFill>
              <a:latin typeface="+mn-lt"/>
              <a:ea typeface="+mn-ea"/>
            </a:rPr>
            <a:t>0%</a:t>
          </a:r>
        </a:p>
      </xdr:txBody>
    </xdr:sp>
    <xdr:clientData/>
  </xdr:twoCellAnchor>
  <xdr:twoCellAnchor>
    <xdr:from>
      <xdr:col>8</xdr:col>
      <xdr:colOff>205740</xdr:colOff>
      <xdr:row>27</xdr:row>
      <xdr:rowOff>205740</xdr:rowOff>
    </xdr:from>
    <xdr:to>
      <xdr:col>9</xdr:col>
      <xdr:colOff>19069</xdr:colOff>
      <xdr:row>45</xdr:row>
      <xdr:rowOff>89358</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bwMode="auto">
        <a:xfrm>
          <a:off x="7421880" y="6431280"/>
          <a:ext cx="697249" cy="4806138"/>
        </a:xfrm>
        <a:prstGeom prst="rect">
          <a:avLst/>
        </a:prstGeom>
        <a:solidFill>
          <a:sysClr val="window" lastClr="FFFFFF"/>
        </a:solidFill>
        <a:ln w="19050" cap="flat" cmpd="sng" algn="ctr">
          <a:noFill/>
          <a:prstDash val="solid"/>
          <a:round/>
          <a:headEnd type="none" w="med" len="med"/>
          <a:tailEnd type="none" w="med" len="med"/>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defTabSz="647700"/>
          <a:endParaRPr kumimoji="1" lang="en-US" altLang="ja-JP" sz="12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80%</a:t>
          </a:r>
          <a:endParaRPr kumimoji="1" lang="en-US" altLang="ja-JP" sz="11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70%</a:t>
          </a: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60%</a:t>
          </a:r>
        </a:p>
        <a:p>
          <a:pPr algn="l" defTabSz="647700"/>
          <a:endParaRPr kumimoji="1" lang="en-US" altLang="ja-JP" sz="2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50%</a:t>
          </a:r>
          <a:endParaRPr kumimoji="1" lang="en-US" altLang="ja-JP" sz="10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40%</a:t>
          </a: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600" b="1">
              <a:solidFill>
                <a:schemeClr val="accent1"/>
              </a:solidFill>
              <a:latin typeface="Meiryo UI" panose="020B0604030504040204" pitchFamily="50" charset="-128"/>
              <a:ea typeface="Meiryo UI" panose="020B0604030504040204" pitchFamily="50" charset="-128"/>
            </a:rPr>
            <a:t>30</a:t>
          </a:r>
          <a:r>
            <a:rPr kumimoji="1" lang="en-US" altLang="ja-JP" sz="1400" b="1">
              <a:solidFill>
                <a:schemeClr val="accent1"/>
              </a:solidFill>
              <a:latin typeface="Meiryo UI" panose="020B0604030504040204" pitchFamily="50" charset="-128"/>
              <a:ea typeface="Meiryo UI" panose="020B0604030504040204" pitchFamily="50" charset="-128"/>
            </a:rPr>
            <a:t>%</a:t>
          </a:r>
          <a:endParaRPr kumimoji="1" lang="en-US" altLang="ja-JP" sz="1600" b="1">
            <a:solidFill>
              <a:schemeClr val="accent1"/>
            </a:solidFill>
            <a:latin typeface="Meiryo UI" panose="020B0604030504040204" pitchFamily="50" charset="-128"/>
            <a:ea typeface="Meiryo UI" panose="020B0604030504040204" pitchFamily="50" charset="-128"/>
          </a:endParaRPr>
        </a:p>
        <a:p>
          <a:pPr algn="l" defTabSz="647700"/>
          <a:endParaRPr kumimoji="1" lang="en-US" altLang="ja-JP" sz="3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20%</a:t>
          </a: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10%</a:t>
          </a: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endParaRPr kumimoji="1" lang="en-US" altLang="ja-JP" sz="500" b="1">
            <a:solidFill>
              <a:srgbClr val="525B5C"/>
            </a:solidFill>
            <a:latin typeface="Meiryo UI" panose="020B0604030504040204" pitchFamily="50" charset="-128"/>
            <a:ea typeface="Meiryo UI" panose="020B0604030504040204" pitchFamily="50" charset="-128"/>
          </a:endParaRPr>
        </a:p>
        <a:p>
          <a:pPr algn="l" defTabSz="647700"/>
          <a:r>
            <a:rPr kumimoji="1" lang="en-US" altLang="ja-JP" sz="1200" b="1">
              <a:solidFill>
                <a:srgbClr val="525B5C"/>
              </a:solidFill>
              <a:latin typeface="Meiryo UI" panose="020B0604030504040204" pitchFamily="50" charset="-128"/>
              <a:ea typeface="Meiryo UI" panose="020B0604030504040204" pitchFamily="50" charset="-128"/>
            </a:rPr>
            <a:t>0%</a:t>
          </a:r>
        </a:p>
      </xdr:txBody>
    </xdr:sp>
    <xdr:clientData/>
  </xdr:twoCellAnchor>
  <xdr:twoCellAnchor>
    <xdr:from>
      <xdr:col>8</xdr:col>
      <xdr:colOff>60960</xdr:colOff>
      <xdr:row>27</xdr:row>
      <xdr:rowOff>213360</xdr:rowOff>
    </xdr:from>
    <xdr:to>
      <xdr:col>8</xdr:col>
      <xdr:colOff>807720</xdr:colOff>
      <xdr:row>28</xdr:row>
      <xdr:rowOff>157577</xdr:rowOff>
    </xdr:to>
    <xdr:sp macro="" textlink="">
      <xdr:nvSpPr>
        <xdr:cNvPr id="9" name="テキスト ボックス 1">
          <a:extLst>
            <a:ext uri="{FF2B5EF4-FFF2-40B4-BE49-F238E27FC236}">
              <a16:creationId xmlns:a16="http://schemas.microsoft.com/office/drawing/2014/main" id="{00000000-0008-0000-1000-000009000000}"/>
            </a:ext>
          </a:extLst>
        </xdr:cNvPr>
        <xdr:cNvSpPr txBox="1"/>
      </xdr:nvSpPr>
      <xdr:spPr>
        <a:xfrm>
          <a:off x="7277100" y="6438900"/>
          <a:ext cx="746760" cy="325217"/>
        </a:xfrm>
        <a:prstGeom prst="rect">
          <a:avLst/>
        </a:prstGeom>
        <a:noFill/>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100" b="1" u="sng">
              <a:solidFill>
                <a:schemeClr val="accent2"/>
              </a:solidFill>
              <a:latin typeface="Meiryo UI" panose="020B0604030504040204" pitchFamily="50" charset="-128"/>
              <a:ea typeface="Meiryo UI" panose="020B0604030504040204" pitchFamily="50" charset="-128"/>
              <a:cs typeface="Meiryo" pitchFamily="34" charset="-128"/>
            </a:rPr>
            <a:t>配当性向</a:t>
          </a:r>
        </a:p>
      </xdr:txBody>
    </xdr:sp>
    <xdr:clientData/>
  </xdr:twoCellAnchor>
  <xdr:twoCellAnchor>
    <xdr:from>
      <xdr:col>8</xdr:col>
      <xdr:colOff>822960</xdr:colOff>
      <xdr:row>27</xdr:row>
      <xdr:rowOff>213360</xdr:rowOff>
    </xdr:from>
    <xdr:to>
      <xdr:col>9</xdr:col>
      <xdr:colOff>456702</xdr:colOff>
      <xdr:row>28</xdr:row>
      <xdr:rowOff>170145</xdr:rowOff>
    </xdr:to>
    <xdr:sp macro="" textlink="">
      <xdr:nvSpPr>
        <xdr:cNvPr id="10" name="テキスト ボックス 1">
          <a:extLst>
            <a:ext uri="{FF2B5EF4-FFF2-40B4-BE49-F238E27FC236}">
              <a16:creationId xmlns:a16="http://schemas.microsoft.com/office/drawing/2014/main" id="{00000000-0008-0000-1000-00000A000000}"/>
            </a:ext>
          </a:extLst>
        </xdr:cNvPr>
        <xdr:cNvSpPr txBox="1"/>
      </xdr:nvSpPr>
      <xdr:spPr>
        <a:xfrm>
          <a:off x="8039100" y="6438900"/>
          <a:ext cx="517662" cy="337785"/>
        </a:xfrm>
        <a:prstGeom prst="rect">
          <a:avLst/>
        </a:prstGeom>
        <a:noFill/>
      </xdr:spPr>
      <xdr:txBody>
        <a:bodyPr wrap="square" rtlCol="0">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1100" b="1" u="sng">
              <a:solidFill>
                <a:schemeClr val="accent2"/>
              </a:solidFill>
              <a:latin typeface="Meiryo UI" panose="020B0604030504040204" pitchFamily="50" charset="-128"/>
              <a:ea typeface="Meiryo UI" panose="020B0604030504040204" pitchFamily="50" charset="-128"/>
              <a:cs typeface="Meiryo" pitchFamily="34" charset="-128"/>
            </a:rPr>
            <a:t>DOE</a:t>
          </a:r>
          <a:endParaRPr lang="ja-JP" altLang="en-US" sz="1100" b="1" u="sng">
            <a:solidFill>
              <a:schemeClr val="accent2"/>
            </a:solidFill>
            <a:latin typeface="Meiryo UI" panose="020B0604030504040204" pitchFamily="50" charset="-128"/>
            <a:ea typeface="Meiryo UI" panose="020B0604030504040204" pitchFamily="50" charset="-128"/>
            <a:cs typeface="Meiryo" pitchFamily="34" charset="-128"/>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0.54109</cdr:x>
      <cdr:y>0.59688</cdr:y>
    </cdr:from>
    <cdr:to>
      <cdr:x>0.87955</cdr:x>
      <cdr:y>0.60334</cdr:y>
    </cdr:to>
    <cdr:cxnSp macro="">
      <cdr:nvCxnSpPr>
        <cdr:cNvPr id="15" name="直線コネクタ 14">
          <a:extLst xmlns:a="http://schemas.openxmlformats.org/drawingml/2006/main">
            <a:ext uri="{FF2B5EF4-FFF2-40B4-BE49-F238E27FC236}">
              <a16:creationId xmlns:a16="http://schemas.microsoft.com/office/drawing/2014/main" id="{691C9A78-1D19-40F5-A034-EC2755D0E2B7}"/>
            </a:ext>
          </a:extLst>
        </cdr:cNvPr>
        <cdr:cNvCxnSpPr/>
      </cdr:nvCxnSpPr>
      <cdr:spPr>
        <a:xfrm xmlns:a="http://schemas.openxmlformats.org/drawingml/2006/main" flipH="1">
          <a:off x="4458438" y="2921895"/>
          <a:ext cx="2788829" cy="31624"/>
        </a:xfrm>
        <a:prstGeom xmlns:a="http://schemas.openxmlformats.org/drawingml/2006/main" prst="line">
          <a:avLst/>
        </a:prstGeom>
        <a:ln xmlns:a="http://schemas.openxmlformats.org/drawingml/2006/main" w="19050">
          <a:solidFill>
            <a:schemeClr val="tx2"/>
          </a:solidFill>
          <a:prstDash val="dash"/>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0.29384</cdr:x>
      <cdr:y>0.49932</cdr:y>
    </cdr:from>
    <cdr:to>
      <cdr:x>0.87914</cdr:x>
      <cdr:y>0.50263</cdr:y>
    </cdr:to>
    <cdr:cxnSp macro="">
      <cdr:nvCxnSpPr>
        <cdr:cNvPr id="20" name="直線コネクタ 19">
          <a:extLst xmlns:a="http://schemas.openxmlformats.org/drawingml/2006/main">
            <a:ext uri="{FF2B5EF4-FFF2-40B4-BE49-F238E27FC236}">
              <a16:creationId xmlns:a16="http://schemas.microsoft.com/office/drawing/2014/main" id="{3587208F-AF7A-4A9C-8043-13210902BC3B}"/>
            </a:ext>
          </a:extLst>
        </cdr:cNvPr>
        <cdr:cNvCxnSpPr/>
      </cdr:nvCxnSpPr>
      <cdr:spPr>
        <a:xfrm xmlns:a="http://schemas.openxmlformats.org/drawingml/2006/main" flipH="1">
          <a:off x="2421200" y="2444312"/>
          <a:ext cx="4822731" cy="16203"/>
        </a:xfrm>
        <a:prstGeom xmlns:a="http://schemas.openxmlformats.org/drawingml/2006/main" prst="line">
          <a:avLst/>
        </a:prstGeom>
        <a:ln xmlns:a="http://schemas.openxmlformats.org/drawingml/2006/main" w="19050">
          <a:solidFill>
            <a:srgbClr val="F5002F"/>
          </a:solidFill>
          <a:prstDash val="dash"/>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0.77502</cdr:x>
      <cdr:y>0.94642</cdr:y>
    </cdr:from>
    <cdr:to>
      <cdr:x>0.91145</cdr:x>
      <cdr:y>0.98237</cdr:y>
    </cdr:to>
    <cdr:sp macro="" textlink="">
      <cdr:nvSpPr>
        <cdr:cNvPr id="9" name="テキスト ボックス 2">
          <a:extLst xmlns:a="http://schemas.openxmlformats.org/drawingml/2006/main">
            <a:ext uri="{FF2B5EF4-FFF2-40B4-BE49-F238E27FC236}">
              <a16:creationId xmlns:a16="http://schemas.microsoft.com/office/drawing/2014/main" id="{8F100A0D-F777-4BF2-AF08-289A4DCA8569}"/>
            </a:ext>
          </a:extLst>
        </cdr:cNvPr>
        <cdr:cNvSpPr txBox="1"/>
      </cdr:nvSpPr>
      <cdr:spPr>
        <a:xfrm xmlns:a="http://schemas.openxmlformats.org/drawingml/2006/main">
          <a:off x="6417496" y="4624921"/>
          <a:ext cx="1129695" cy="175679"/>
        </a:xfrm>
        <a:prstGeom xmlns:a="http://schemas.openxmlformats.org/drawingml/2006/main" prst="rect">
          <a:avLst/>
        </a:prstGeom>
        <a:noFill xmlns:a="http://schemas.openxmlformats.org/drawingml/2006/main"/>
      </cdr:spPr>
      <cdr:txBody>
        <a:bodyPr xmlns:a="http://schemas.openxmlformats.org/drawingml/2006/main" wrap="square"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ja-JP" altLang="en-US" sz="800" dirty="0" err="1">
              <a:solidFill>
                <a:srgbClr val="525B5C"/>
              </a:solidFill>
              <a:latin typeface="Meiryo" pitchFamily="34" charset="-128"/>
              <a:ea typeface="Meiryo" pitchFamily="34" charset="-128"/>
              <a:cs typeface="Meiryo" pitchFamily="34" charset="-128"/>
            </a:rPr>
            <a:t>各</a:t>
          </a:r>
          <a:r>
            <a:rPr kumimoji="1" lang="en-US" altLang="ja-JP" sz="800" dirty="0" err="1">
              <a:solidFill>
                <a:srgbClr val="525B5C"/>
              </a:solidFill>
              <a:latin typeface="Meiryo" pitchFamily="34" charset="-128"/>
              <a:ea typeface="Meiryo" pitchFamily="34" charset="-128"/>
              <a:cs typeface="Meiryo" pitchFamily="34" charset="-128"/>
            </a:rPr>
            <a:t>3</a:t>
          </a:r>
          <a:r>
            <a:rPr kumimoji="1" lang="ja-JP" altLang="en-US" sz="800" dirty="0" err="1">
              <a:solidFill>
                <a:srgbClr val="525B5C"/>
              </a:solidFill>
              <a:latin typeface="Meiryo UI" panose="020B0604030504040204" pitchFamily="50" charset="-128"/>
              <a:ea typeface="Meiryo UI" panose="020B0604030504040204" pitchFamily="50" charset="-128"/>
              <a:cs typeface="Meiryo" pitchFamily="34" charset="-128"/>
            </a:rPr>
            <a:t>月期</a:t>
          </a:r>
          <a:endParaRPr kumimoji="1" lang="en-US" altLang="ja-JP" sz="800" dirty="0" err="1">
            <a:solidFill>
              <a:srgbClr val="525B5C"/>
            </a:solidFill>
            <a:latin typeface="Meiryo UI" panose="020B0604030504040204" pitchFamily="50" charset="-128"/>
            <a:ea typeface="Meiryo UI" panose="020B0604030504040204" pitchFamily="50" charset="-128"/>
            <a:cs typeface="Meiryo" pitchFamily="34" charset="-128"/>
          </a:endParaRPr>
        </a:p>
      </cdr:txBody>
    </cdr:sp>
  </cdr:relSizeAnchor>
</c:userShapes>
</file>

<file path=xl/drawings/drawing7.xml><?xml version="1.0" encoding="utf-8"?>
<c:userShapes xmlns:c="http://schemas.openxmlformats.org/drawingml/2006/chart">
  <cdr:absSizeAnchor xmlns:cdr="http://schemas.openxmlformats.org/drawingml/2006/chartDrawing">
    <cdr:from>
      <cdr:x>0.54048</cdr:x>
      <cdr:y>0.594</cdr:y>
    </cdr:from>
    <cdr:ext cx="2988000" cy="0"/>
    <cdr:cxnSp macro="">
      <cdr:nvCxnSpPr>
        <cdr:cNvPr id="5" name="直線コネクタ 4">
          <a:extLst xmlns:a="http://schemas.openxmlformats.org/drawingml/2006/main">
            <a:ext uri="{FF2B5EF4-FFF2-40B4-BE49-F238E27FC236}">
              <a16:creationId xmlns:a16="http://schemas.microsoft.com/office/drawing/2014/main" id="{360A1851-AF75-4E96-85F0-53392EDD4A21}"/>
            </a:ext>
          </a:extLst>
        </cdr:cNvPr>
        <cdr:cNvCxnSpPr/>
      </cdr:nvCxnSpPr>
      <cdr:spPr>
        <a:xfrm xmlns:a="http://schemas.openxmlformats.org/drawingml/2006/main" flipH="1">
          <a:off x="4454797" y="2802285"/>
          <a:ext cx="2988000" cy="0"/>
        </a:xfrm>
        <a:prstGeom xmlns:a="http://schemas.openxmlformats.org/drawingml/2006/main" prst="line">
          <a:avLst/>
        </a:prstGeom>
        <a:ln xmlns:a="http://schemas.openxmlformats.org/drawingml/2006/main" w="19050">
          <a:solidFill>
            <a:schemeClr val="tx2"/>
          </a:solidFill>
          <a:prstDash val="dash"/>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relSizeAnchor xmlns:cdr="http://schemas.openxmlformats.org/drawingml/2006/chartDrawing">
    <cdr:from>
      <cdr:x>0.31287</cdr:x>
      <cdr:y>0.49208</cdr:y>
    </cdr:from>
    <cdr:to>
      <cdr:x>0.88573</cdr:x>
      <cdr:y>0.49311</cdr:y>
    </cdr:to>
    <cdr:cxnSp macro="">
      <cdr:nvCxnSpPr>
        <cdr:cNvPr id="4" name="直線コネクタ 3">
          <a:extLst xmlns:a="http://schemas.openxmlformats.org/drawingml/2006/main">
            <a:ext uri="{FF2B5EF4-FFF2-40B4-BE49-F238E27FC236}">
              <a16:creationId xmlns:a16="http://schemas.microsoft.com/office/drawing/2014/main" id="{23D28628-D07B-4646-829E-6EF97F357999}"/>
            </a:ext>
          </a:extLst>
        </cdr:cNvPr>
        <cdr:cNvCxnSpPr/>
      </cdr:nvCxnSpPr>
      <cdr:spPr>
        <a:xfrm xmlns:a="http://schemas.openxmlformats.org/drawingml/2006/main" flipH="1">
          <a:off x="2568402" y="2323784"/>
          <a:ext cx="4702769" cy="4864"/>
        </a:xfrm>
        <a:prstGeom xmlns:a="http://schemas.openxmlformats.org/drawingml/2006/main" prst="line">
          <a:avLst/>
        </a:prstGeom>
        <a:ln xmlns:a="http://schemas.openxmlformats.org/drawingml/2006/main" w="19050">
          <a:solidFill>
            <a:srgbClr val="F5002F">
              <a:alpha val="97647"/>
            </a:srgbClr>
          </a:solidFill>
          <a:prstDash val="dash"/>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0.88964</cdr:x>
      <cdr:y>0.02771</cdr:y>
    </cdr:from>
    <cdr:to>
      <cdr:x>0.96144</cdr:x>
      <cdr:y>0.93384</cdr:y>
    </cdr:to>
    <cdr:sp macro="" textlink="">
      <cdr:nvSpPr>
        <cdr:cNvPr id="9" name="正方形/長方形 8">
          <a:extLst xmlns:a="http://schemas.openxmlformats.org/drawingml/2006/main">
            <a:ext uri="{FF2B5EF4-FFF2-40B4-BE49-F238E27FC236}">
              <a16:creationId xmlns:a16="http://schemas.microsoft.com/office/drawing/2014/main" id="{DCC41454-DBA0-44FB-81B8-EE134A6D8B2D}"/>
            </a:ext>
          </a:extLst>
        </cdr:cNvPr>
        <cdr:cNvSpPr/>
      </cdr:nvSpPr>
      <cdr:spPr bwMode="auto">
        <a:xfrm xmlns:a="http://schemas.openxmlformats.org/drawingml/2006/main">
          <a:off x="7303333" y="130860"/>
          <a:ext cx="589426" cy="4279058"/>
        </a:xfrm>
        <a:prstGeom xmlns:a="http://schemas.openxmlformats.org/drawingml/2006/main" prst="rect">
          <a:avLst/>
        </a:prstGeom>
        <a:solidFill xmlns:a="http://schemas.openxmlformats.org/drawingml/2006/main">
          <a:schemeClr val="bg1"/>
        </a:solidFill>
        <a:ln xmlns:a="http://schemas.openxmlformats.org/drawingml/2006/main" w="19050" cap="flat" cmpd="sng" algn="ctr">
          <a:no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defTabSz="647700"/>
          <a:endParaRPr kumimoji="1" lang="en-US" altLang="ja-JP" sz="1200" b="1" dirty="0">
            <a:solidFill>
              <a:srgbClr val="525B5C"/>
            </a:solidFill>
            <a:latin typeface="+mn-lt"/>
            <a:ea typeface="+mn-ea"/>
          </a:endParaRPr>
        </a:p>
        <a:p xmlns:a="http://schemas.openxmlformats.org/drawingml/2006/main">
          <a:pPr algn="l" defTabSz="647700"/>
          <a:r>
            <a:rPr kumimoji="1" lang="en-US" altLang="ja-JP" sz="1200" b="1" dirty="0">
              <a:solidFill>
                <a:srgbClr val="525B5C"/>
              </a:solidFill>
              <a:latin typeface="+mn-lt"/>
              <a:ea typeface="+mn-ea"/>
            </a:rPr>
            <a:t>80%</a:t>
          </a:r>
          <a:endParaRPr kumimoji="1" lang="en-US" altLang="ja-JP" sz="11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r>
            <a:rPr kumimoji="1" lang="en-US" altLang="ja-JP" sz="1200" b="1" dirty="0">
              <a:solidFill>
                <a:srgbClr val="525B5C"/>
              </a:solidFill>
              <a:latin typeface="+mn-lt"/>
              <a:ea typeface="+mn-ea"/>
            </a:rPr>
            <a:t>70%</a:t>
          </a: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r>
            <a:rPr kumimoji="1" lang="en-US" altLang="ja-JP" sz="1200" b="1" dirty="0">
              <a:solidFill>
                <a:srgbClr val="525B5C"/>
              </a:solidFill>
              <a:latin typeface="+mn-lt"/>
              <a:ea typeface="+mn-ea"/>
            </a:rPr>
            <a:t>60%</a:t>
          </a:r>
        </a:p>
        <a:p xmlns:a="http://schemas.openxmlformats.org/drawingml/2006/main">
          <a:pPr algn="l" defTabSz="647700"/>
          <a:endParaRPr kumimoji="1" lang="en-US" altLang="ja-JP" sz="2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r>
            <a:rPr kumimoji="1" lang="en-US" altLang="ja-JP" sz="1200" b="1" dirty="0">
              <a:solidFill>
                <a:srgbClr val="525B5C"/>
              </a:solidFill>
              <a:latin typeface="+mn-lt"/>
              <a:ea typeface="+mn-ea"/>
            </a:rPr>
            <a:t>50%</a:t>
          </a:r>
          <a:endParaRPr kumimoji="1" lang="en-US" altLang="ja-JP" sz="10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r>
            <a:rPr kumimoji="1" lang="en-US" altLang="ja-JP" sz="1200" b="1" dirty="0">
              <a:solidFill>
                <a:srgbClr val="525B5C"/>
              </a:solidFill>
              <a:latin typeface="+mn-lt"/>
              <a:ea typeface="+mn-ea"/>
            </a:rPr>
            <a:t>40%</a:t>
          </a: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r>
            <a:rPr kumimoji="1" lang="en-US" altLang="ja-JP" sz="1600" b="1" dirty="0">
              <a:solidFill>
                <a:schemeClr val="accent1"/>
              </a:solidFill>
              <a:latin typeface="+mn-lt"/>
              <a:ea typeface="+mn-ea"/>
            </a:rPr>
            <a:t>30</a:t>
          </a:r>
          <a:r>
            <a:rPr kumimoji="1" lang="en-US" altLang="ja-JP" sz="1400" b="1" dirty="0">
              <a:solidFill>
                <a:schemeClr val="accent1"/>
              </a:solidFill>
              <a:latin typeface="+mn-lt"/>
              <a:ea typeface="+mn-ea"/>
            </a:rPr>
            <a:t>%</a:t>
          </a:r>
          <a:endParaRPr kumimoji="1" lang="en-US" altLang="ja-JP" sz="1600" b="1" dirty="0">
            <a:solidFill>
              <a:schemeClr val="accent1"/>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r>
            <a:rPr kumimoji="1" lang="en-US" altLang="ja-JP" sz="1200" b="1" dirty="0">
              <a:solidFill>
                <a:srgbClr val="525B5C"/>
              </a:solidFill>
              <a:latin typeface="+mn-lt"/>
              <a:ea typeface="+mn-ea"/>
            </a:rPr>
            <a:t>20%</a:t>
          </a: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r>
            <a:rPr kumimoji="1" lang="en-US" altLang="ja-JP" sz="1200" b="1" dirty="0">
              <a:solidFill>
                <a:srgbClr val="525B5C"/>
              </a:solidFill>
              <a:latin typeface="+mn-lt"/>
              <a:ea typeface="+mn-ea"/>
            </a:rPr>
            <a:t>10%</a:t>
          </a: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endParaRPr kumimoji="1" lang="en-US" altLang="ja-JP" sz="500" b="1" dirty="0">
            <a:solidFill>
              <a:srgbClr val="525B5C"/>
            </a:solidFill>
            <a:latin typeface="+mn-lt"/>
            <a:ea typeface="+mn-ea"/>
          </a:endParaRPr>
        </a:p>
        <a:p xmlns:a="http://schemas.openxmlformats.org/drawingml/2006/main">
          <a:pPr algn="l" defTabSz="647700"/>
          <a:r>
            <a:rPr kumimoji="1" lang="en-US" altLang="ja-JP" sz="1200" b="1" dirty="0">
              <a:solidFill>
                <a:srgbClr val="525B5C"/>
              </a:solidFill>
              <a:latin typeface="+mn-lt"/>
              <a:ea typeface="+mn-ea"/>
            </a:rPr>
            <a:t>0%</a:t>
          </a:r>
        </a:p>
      </cdr:txBody>
    </cdr:sp>
  </cdr:relSizeAnchor>
  <cdr:relSizeAnchor xmlns:cdr="http://schemas.openxmlformats.org/drawingml/2006/chartDrawing">
    <cdr:from>
      <cdr:x>0.93571</cdr:x>
      <cdr:y>0.00692</cdr:y>
    </cdr:from>
    <cdr:to>
      <cdr:x>1</cdr:x>
      <cdr:y>0.06251</cdr:y>
    </cdr:to>
    <cdr:sp macro="" textlink="">
      <cdr:nvSpPr>
        <cdr:cNvPr id="15" name="テキスト ボックス 1">
          <a:extLst xmlns:a="http://schemas.openxmlformats.org/drawingml/2006/main">
            <a:ext uri="{FF2B5EF4-FFF2-40B4-BE49-F238E27FC236}">
              <a16:creationId xmlns:a16="http://schemas.microsoft.com/office/drawing/2014/main" id="{9185ED0E-2B42-43D0-85A3-DCF2236768D8}"/>
            </a:ext>
          </a:extLst>
        </cdr:cNvPr>
        <cdr:cNvSpPr txBox="1"/>
      </cdr:nvSpPr>
      <cdr:spPr>
        <a:xfrm xmlns:a="http://schemas.openxmlformats.org/drawingml/2006/main">
          <a:off x="7681506" y="32679"/>
          <a:ext cx="527774" cy="262515"/>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b="1" u="sng" dirty="0" err="1">
              <a:solidFill>
                <a:schemeClr val="accent2"/>
              </a:solidFill>
              <a:latin typeface="+mn-lt"/>
              <a:ea typeface="Meiryo" pitchFamily="34" charset="-128"/>
              <a:cs typeface="Meiryo" pitchFamily="34" charset="-128"/>
            </a:rPr>
            <a:t>DOE</a:t>
          </a:r>
          <a:endParaRPr lang="ja-JP" altLang="en-US" sz="1100" b="1" u="sng" dirty="0" err="1">
            <a:solidFill>
              <a:schemeClr val="accent2"/>
            </a:solidFill>
            <a:latin typeface="+mn-lt"/>
            <a:ea typeface="Meiryo" pitchFamily="34" charset="-128"/>
            <a:cs typeface="Meiryo" pitchFamily="34" charset="-128"/>
          </a:endParaRPr>
        </a:p>
      </cdr:txBody>
    </cdr:sp>
  </cdr:relSizeAnchor>
  <cdr:relSizeAnchor xmlns:cdr="http://schemas.openxmlformats.org/drawingml/2006/chartDrawing">
    <cdr:from>
      <cdr:x>0.73344</cdr:x>
      <cdr:y>0.93417</cdr:y>
    </cdr:from>
    <cdr:to>
      <cdr:x>0.88748</cdr:x>
      <cdr:y>0.98782</cdr:y>
    </cdr:to>
    <cdr:sp macro="" textlink="">
      <cdr:nvSpPr>
        <cdr:cNvPr id="8" name="テキスト ボックス 2">
          <a:extLst xmlns:a="http://schemas.openxmlformats.org/drawingml/2006/main">
            <a:ext uri="{FF2B5EF4-FFF2-40B4-BE49-F238E27FC236}">
              <a16:creationId xmlns:a16="http://schemas.microsoft.com/office/drawing/2014/main" id="{0BFC729D-0583-4855-AA38-B42BF2A2853A}"/>
            </a:ext>
          </a:extLst>
        </cdr:cNvPr>
        <cdr:cNvSpPr txBox="1"/>
      </cdr:nvSpPr>
      <cdr:spPr>
        <a:xfrm xmlns:a="http://schemas.openxmlformats.org/drawingml/2006/main">
          <a:off x="6045200" y="4407065"/>
          <a:ext cx="1269676" cy="253108"/>
        </a:xfrm>
        <a:prstGeom xmlns:a="http://schemas.openxmlformats.org/drawingml/2006/main" prst="rect">
          <a:avLst/>
        </a:prstGeom>
        <a:noFill xmlns:a="http://schemas.openxmlformats.org/drawingml/2006/main"/>
      </cdr:spPr>
      <cdr:txBody>
        <a:bodyPr xmlns:a="http://schemas.openxmlformats.org/drawingml/2006/main" wrap="square" rtlCol="0" anchor="ctr">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kumimoji="1" lang="en-US" altLang="ja-JP" sz="800" dirty="0" err="1">
              <a:solidFill>
                <a:srgbClr val="525B5C"/>
              </a:solidFill>
              <a:latin typeface="+mj-lt"/>
              <a:ea typeface="Meiryo" pitchFamily="34" charset="-128"/>
              <a:cs typeface="Meiryo" pitchFamily="34" charset="-128"/>
            </a:rPr>
            <a:t>Years Ended March 31</a:t>
          </a:r>
          <a:endParaRPr kumimoji="1" lang="ja-JP" altLang="en-US" sz="800" dirty="0" err="1">
            <a:solidFill>
              <a:srgbClr val="525B5C"/>
            </a:solidFill>
            <a:latin typeface="+mj-lt"/>
            <a:ea typeface="Meiryo" pitchFamily="34" charset="-128"/>
            <a:cs typeface="Meiryo" pitchFamily="34" charset="-128"/>
          </a:endParaRPr>
        </a:p>
      </cdr:txBody>
    </cdr:sp>
  </cdr:relSizeAnchor>
  <cdr:relSizeAnchor xmlns:cdr="http://schemas.openxmlformats.org/drawingml/2006/chartDrawing">
    <cdr:from>
      <cdr:x>0.85955</cdr:x>
      <cdr:y>0</cdr:y>
    </cdr:from>
    <cdr:to>
      <cdr:x>0.94864</cdr:x>
      <cdr:y>0.08274</cdr:y>
    </cdr:to>
    <cdr:sp macro="" textlink="">
      <cdr:nvSpPr>
        <cdr:cNvPr id="11" name="テキスト ボックス 1">
          <a:extLst xmlns:a="http://schemas.openxmlformats.org/drawingml/2006/main">
            <a:ext uri="{FF2B5EF4-FFF2-40B4-BE49-F238E27FC236}">
              <a16:creationId xmlns:a16="http://schemas.microsoft.com/office/drawing/2014/main" id="{00000000-0008-0000-1000-000007000000}"/>
            </a:ext>
          </a:extLst>
        </cdr:cNvPr>
        <cdr:cNvSpPr txBox="1"/>
      </cdr:nvSpPr>
      <cdr:spPr>
        <a:xfrm xmlns:a="http://schemas.openxmlformats.org/drawingml/2006/main">
          <a:off x="7039428" y="0"/>
          <a:ext cx="729606" cy="390616"/>
        </a:xfrm>
        <a:prstGeom xmlns:a="http://schemas.openxmlformats.org/drawingml/2006/main" prst="rect">
          <a:avLst/>
        </a:prstGeom>
        <a:noFill xmlns:a="http://schemas.openxmlformats.org/drawingml/2006/main"/>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altLang="ja-JP" sz="1000" b="1" u="sng">
              <a:solidFill>
                <a:schemeClr val="accent2"/>
              </a:solidFill>
              <a:latin typeface="+mn-lt"/>
              <a:ea typeface="Meiryo" pitchFamily="34" charset="-128"/>
              <a:cs typeface="Meiryo" pitchFamily="34" charset="-128"/>
            </a:rPr>
            <a:t>Payout</a:t>
          </a:r>
          <a:r>
            <a:rPr lang="en-US" altLang="ja-JP" sz="1000" b="1" u="sng" baseline="0">
              <a:solidFill>
                <a:schemeClr val="accent2"/>
              </a:solidFill>
              <a:latin typeface="+mn-lt"/>
              <a:ea typeface="Meiryo" pitchFamily="34" charset="-128"/>
              <a:cs typeface="Meiryo" pitchFamily="34" charset="-128"/>
            </a:rPr>
            <a:t> ratio</a:t>
          </a:r>
          <a:endParaRPr lang="ja-JP" altLang="en-US" sz="1000" b="1" u="sng">
            <a:solidFill>
              <a:schemeClr val="accent2"/>
            </a:solidFill>
            <a:latin typeface="+mn-lt"/>
            <a:ea typeface="Meiryo" pitchFamily="34" charset="-128"/>
            <a:cs typeface="Meiryo" pitchFamily="34" charset="-128"/>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jpn.murata.co.jp/H4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onsoli\&#12487;&#12540;&#12479;&#38598;\&#12487;&#12540;&#12479;&#38598;\&#65328;&#65324;\999&#32076;&#29702;&#36039;&#26009;&#21322;&#263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5fsv01\a130_job\A1511\&#12467;&#12540;&#12489;&#31649;&#29702;\&#21697;&#31278;&#20998;&#39006;\&#35211;&#30452;&#12375;\2010F\04%20&#12471;&#12473;&#12486;&#12512;&#25913;&#23450;&#36039;&#26009;\&#24180;&#24230;&#26411;&#25913;&#23450;\09F&#8594;10F&#21697;&#31278;&#22793;&#25563;&#12486;&#12540;&#12502;&#12523;(GR_HI-CAP&#26032;&#20307;&#31995;)_10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5fsv01\a130_job\H4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H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5fsv01\a130_job\A132\06F2\consoli\&#36890;&#26399;&#27770;&#31639;\&#12487;&#12540;&#12479;&#38598;\&#8544;%20&#36899;&#32080;&#27770;&#31639;&#27010;&#27841;\0703&#27010;&#2784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WINDOWS\TEMP\FBA131&#203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5fsv01\a130_job\A131\11F1\&#21322;&#26399;&#26989;&#21209;\11.03.FACT%20BOOK\&#22238;&#31572;\A141\2&#22238;&#30446;10F2A14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H4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20225;&#30011;\&#21830;&#21697;&#20225;&#30011;\&#21830;&#21697;&#25126;&#34899;\&#28040;&#30913;&#65334;&#65317;&#21697;\&#21830;&#21697;&#25126;&#34899;&#36039;&#26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MM05080\X_INDEX\H_CO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F"/>
      <sheetName val="96F"/>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SS"/>
      <sheetName val="短信"/>
      <sheetName val="PLデータ"/>
      <sheetName val="PLOUTPUT"/>
      <sheetName val="法人税等調整額データ"/>
      <sheetName val="繰延税金まとめ"/>
    </sheetNames>
    <sheetDataSet>
      <sheetData sheetId="0" refreshError="1">
        <row r="17">
          <cell r="C17">
            <v>1000000</v>
          </cell>
        </row>
      </sheetData>
      <sheetData sheetId="1" refreshError="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F品種マスタ"/>
      <sheetName val="品種変換テーブル"/>
    </sheetNames>
    <sheetDataSet>
      <sheetData sheetId="0">
        <row r="3">
          <cell r="A3" t="str">
            <v>H-CPU code</v>
          </cell>
          <cell r="B3" t="str">
            <v>H10</v>
          </cell>
          <cell r="C3" t="str">
            <v>H20</v>
          </cell>
          <cell r="D3" t="str">
            <v>H30</v>
          </cell>
          <cell r="E3" t="str">
            <v>H40</v>
          </cell>
        </row>
        <row r="4">
          <cell r="A4" t="str">
            <v>131A</v>
          </cell>
          <cell r="B4" t="str">
            <v>CAP</v>
          </cell>
          <cell r="C4" t="str">
            <v>C-ML</v>
          </cell>
          <cell r="D4" t="str">
            <v>GR</v>
          </cell>
          <cell r="E4" t="str">
            <v>GR18</v>
          </cell>
        </row>
        <row r="5">
          <cell r="A5" t="str">
            <v>131B</v>
          </cell>
          <cell r="B5" t="str">
            <v>CAP</v>
          </cell>
          <cell r="C5" t="str">
            <v>C-ML</v>
          </cell>
          <cell r="D5" t="str">
            <v>GR</v>
          </cell>
          <cell r="E5" t="str">
            <v>GR21</v>
          </cell>
        </row>
        <row r="6">
          <cell r="A6" t="str">
            <v>131C</v>
          </cell>
          <cell r="B6" t="str">
            <v>CAP</v>
          </cell>
          <cell r="C6" t="str">
            <v>C-ML</v>
          </cell>
          <cell r="D6" t="str">
            <v>GR</v>
          </cell>
          <cell r="E6" t="str">
            <v>GR31</v>
          </cell>
        </row>
        <row r="7">
          <cell r="A7" t="str">
            <v>131D</v>
          </cell>
          <cell r="B7" t="str">
            <v>CAP</v>
          </cell>
          <cell r="C7" t="str">
            <v>C-ML</v>
          </cell>
          <cell r="D7" t="str">
            <v>GR</v>
          </cell>
          <cell r="E7" t="str">
            <v>GRX</v>
          </cell>
        </row>
        <row r="8">
          <cell r="A8" t="str">
            <v>131E</v>
          </cell>
          <cell r="B8" t="str">
            <v>CAP</v>
          </cell>
          <cell r="C8" t="str">
            <v>C-ML</v>
          </cell>
          <cell r="D8" t="str">
            <v>GR</v>
          </cell>
          <cell r="E8" t="str">
            <v>GR15</v>
          </cell>
        </row>
        <row r="9">
          <cell r="A9" t="str">
            <v>131F</v>
          </cell>
          <cell r="B9" t="str">
            <v>CAP</v>
          </cell>
          <cell r="C9" t="str">
            <v>C-ML</v>
          </cell>
          <cell r="D9" t="str">
            <v>GR</v>
          </cell>
          <cell r="E9" t="str">
            <v>TC-HI</v>
          </cell>
        </row>
        <row r="10">
          <cell r="A10" t="str">
            <v>131G</v>
          </cell>
          <cell r="B10" t="str">
            <v>CAP</v>
          </cell>
          <cell r="C10" t="str">
            <v>C-ML</v>
          </cell>
          <cell r="D10" t="str">
            <v>GR</v>
          </cell>
          <cell r="E10" t="str">
            <v>GR03</v>
          </cell>
        </row>
        <row r="11">
          <cell r="A11" t="str">
            <v>131H</v>
          </cell>
          <cell r="B11" t="str">
            <v>CAP</v>
          </cell>
          <cell r="C11" t="str">
            <v>C-ML</v>
          </cell>
          <cell r="D11" t="str">
            <v>GR</v>
          </cell>
          <cell r="E11" t="str">
            <v>GR02</v>
          </cell>
        </row>
        <row r="12">
          <cell r="A12" t="str">
            <v>131J</v>
          </cell>
          <cell r="B12" t="str">
            <v>CAP</v>
          </cell>
          <cell r="C12" t="str">
            <v>C-ML</v>
          </cell>
          <cell r="D12" t="str">
            <v>GR</v>
          </cell>
          <cell r="E12" t="str">
            <v>GJ2</v>
          </cell>
        </row>
        <row r="13">
          <cell r="A13" t="str">
            <v>131K</v>
          </cell>
          <cell r="B13" t="str">
            <v>CAP</v>
          </cell>
          <cell r="C13" t="str">
            <v>C-ML</v>
          </cell>
          <cell r="D13" t="str">
            <v>GR</v>
          </cell>
          <cell r="E13" t="str">
            <v>GRB105</v>
          </cell>
        </row>
        <row r="14">
          <cell r="A14" t="str">
            <v>131L</v>
          </cell>
          <cell r="B14" t="str">
            <v>CAP</v>
          </cell>
          <cell r="C14" t="str">
            <v>C-ML</v>
          </cell>
          <cell r="D14" t="str">
            <v>GR</v>
          </cell>
          <cell r="E14" t="str">
            <v>GRF105</v>
          </cell>
        </row>
        <row r="15">
          <cell r="A15" t="str">
            <v>131M</v>
          </cell>
          <cell r="B15" t="str">
            <v>CAP</v>
          </cell>
          <cell r="C15" t="str">
            <v>C-ML</v>
          </cell>
          <cell r="D15" t="str">
            <v>GR</v>
          </cell>
          <cell r="E15" t="str">
            <v>GRF225</v>
          </cell>
        </row>
        <row r="16">
          <cell r="A16" t="str">
            <v>131N</v>
          </cell>
          <cell r="B16" t="str">
            <v>CAP</v>
          </cell>
          <cell r="C16" t="str">
            <v>C-ML</v>
          </cell>
          <cell r="D16" t="str">
            <v>GR</v>
          </cell>
          <cell r="E16" t="str">
            <v>GRF475</v>
          </cell>
        </row>
        <row r="17">
          <cell r="A17" t="str">
            <v>131P</v>
          </cell>
          <cell r="B17" t="str">
            <v>CAP</v>
          </cell>
          <cell r="C17" t="str">
            <v>C-ML</v>
          </cell>
          <cell r="D17" t="str">
            <v>GR</v>
          </cell>
          <cell r="E17" t="str">
            <v>GRF106</v>
          </cell>
        </row>
        <row r="18">
          <cell r="A18" t="str">
            <v>131Q</v>
          </cell>
          <cell r="B18" t="str">
            <v>CAP</v>
          </cell>
          <cell r="C18" t="str">
            <v>C-ML</v>
          </cell>
          <cell r="D18" t="str">
            <v>GR</v>
          </cell>
          <cell r="E18" t="str">
            <v>GRF226</v>
          </cell>
        </row>
        <row r="19">
          <cell r="A19" t="str">
            <v>133C</v>
          </cell>
          <cell r="B19" t="str">
            <v>CAP</v>
          </cell>
          <cell r="C19" t="str">
            <v>C-ML</v>
          </cell>
          <cell r="D19" t="str">
            <v>HI-CAP</v>
          </cell>
          <cell r="E19" t="str">
            <v>GRB225</v>
          </cell>
        </row>
        <row r="20">
          <cell r="A20" t="str">
            <v>133D</v>
          </cell>
          <cell r="B20" t="str">
            <v>CAP</v>
          </cell>
          <cell r="C20" t="str">
            <v>C-ML</v>
          </cell>
          <cell r="D20" t="str">
            <v>HI-CAP</v>
          </cell>
          <cell r="E20" t="str">
            <v>GRB475</v>
          </cell>
        </row>
        <row r="21">
          <cell r="A21" t="str">
            <v>133E</v>
          </cell>
          <cell r="B21" t="str">
            <v>CAP</v>
          </cell>
          <cell r="C21" t="str">
            <v>C-ML</v>
          </cell>
          <cell r="D21" t="str">
            <v>HI-CAP</v>
          </cell>
          <cell r="E21" t="str">
            <v>GRB106</v>
          </cell>
        </row>
        <row r="22">
          <cell r="A22" t="str">
            <v>133F</v>
          </cell>
          <cell r="B22" t="str">
            <v>CAP</v>
          </cell>
          <cell r="C22" t="str">
            <v>C-ML</v>
          </cell>
          <cell r="D22" t="str">
            <v>HI-CAP</v>
          </cell>
          <cell r="E22" t="str">
            <v>GRB226</v>
          </cell>
        </row>
        <row r="23">
          <cell r="A23" t="str">
            <v>133G</v>
          </cell>
          <cell r="B23" t="str">
            <v>CAP</v>
          </cell>
          <cell r="C23" t="str">
            <v>C-ML</v>
          </cell>
          <cell r="D23" t="str">
            <v>HI-CAP</v>
          </cell>
          <cell r="E23" t="str">
            <v>GRB476</v>
          </cell>
        </row>
        <row r="24">
          <cell r="A24" t="str">
            <v>133H</v>
          </cell>
          <cell r="B24" t="str">
            <v>CAP</v>
          </cell>
          <cell r="C24" t="str">
            <v>C-ML</v>
          </cell>
          <cell r="D24" t="str">
            <v>HI-CAP</v>
          </cell>
          <cell r="E24" t="str">
            <v>GRB107</v>
          </cell>
        </row>
        <row r="25">
          <cell r="A25" t="str">
            <v>134A</v>
          </cell>
          <cell r="B25" t="str">
            <v>CAP</v>
          </cell>
          <cell r="C25" t="str">
            <v>C-ML</v>
          </cell>
          <cell r="D25" t="str">
            <v>AUT-ML</v>
          </cell>
          <cell r="E25" t="str">
            <v>GC02</v>
          </cell>
        </row>
        <row r="26">
          <cell r="A26" t="str">
            <v>134B</v>
          </cell>
          <cell r="B26" t="str">
            <v>CAP</v>
          </cell>
          <cell r="C26" t="str">
            <v>C-ML</v>
          </cell>
          <cell r="D26" t="str">
            <v>AUT-ML</v>
          </cell>
          <cell r="E26" t="str">
            <v>GC03</v>
          </cell>
        </row>
        <row r="27">
          <cell r="A27" t="str">
            <v>134C</v>
          </cell>
          <cell r="B27" t="str">
            <v>CAP</v>
          </cell>
          <cell r="C27" t="str">
            <v>C-ML</v>
          </cell>
          <cell r="D27" t="str">
            <v>AUT-ML</v>
          </cell>
          <cell r="E27" t="str">
            <v>GC15</v>
          </cell>
        </row>
        <row r="28">
          <cell r="A28" t="str">
            <v>134D</v>
          </cell>
          <cell r="B28" t="str">
            <v>CAP</v>
          </cell>
          <cell r="C28" t="str">
            <v>C-ML</v>
          </cell>
          <cell r="D28" t="str">
            <v>AUT-ML</v>
          </cell>
          <cell r="E28" t="str">
            <v>GC18</v>
          </cell>
        </row>
        <row r="29">
          <cell r="A29" t="str">
            <v>134E</v>
          </cell>
          <cell r="B29" t="str">
            <v>CAP</v>
          </cell>
          <cell r="C29" t="str">
            <v>C-ML</v>
          </cell>
          <cell r="D29" t="str">
            <v>AUT-ML</v>
          </cell>
          <cell r="E29" t="str">
            <v>GC21</v>
          </cell>
        </row>
        <row r="30">
          <cell r="A30" t="str">
            <v>134F</v>
          </cell>
          <cell r="B30" t="str">
            <v>CAP</v>
          </cell>
          <cell r="C30" t="str">
            <v>C-ML</v>
          </cell>
          <cell r="D30" t="str">
            <v>AUT-ML</v>
          </cell>
          <cell r="E30" t="str">
            <v>GC31</v>
          </cell>
        </row>
        <row r="31">
          <cell r="A31" t="str">
            <v>134G</v>
          </cell>
          <cell r="B31" t="str">
            <v>CAP</v>
          </cell>
          <cell r="C31" t="str">
            <v>C-ML</v>
          </cell>
          <cell r="D31" t="str">
            <v>AUT-ML</v>
          </cell>
          <cell r="E31" t="str">
            <v>GCX</v>
          </cell>
        </row>
        <row r="32">
          <cell r="A32" t="str">
            <v>134H</v>
          </cell>
          <cell r="B32" t="str">
            <v>CAP</v>
          </cell>
          <cell r="C32" t="str">
            <v>C-ML</v>
          </cell>
          <cell r="D32" t="str">
            <v>AUT-ML</v>
          </cell>
          <cell r="E32" t="str">
            <v>GCB105</v>
          </cell>
        </row>
        <row r="33">
          <cell r="A33" t="str">
            <v>134J</v>
          </cell>
          <cell r="B33" t="str">
            <v>CAP</v>
          </cell>
          <cell r="C33" t="str">
            <v>C-ML</v>
          </cell>
          <cell r="D33" t="str">
            <v>AUT-ML</v>
          </cell>
          <cell r="E33" t="str">
            <v>GCB225</v>
          </cell>
        </row>
        <row r="34">
          <cell r="A34" t="str">
            <v>134K</v>
          </cell>
          <cell r="B34" t="str">
            <v>CAP</v>
          </cell>
          <cell r="C34" t="str">
            <v>C-ML</v>
          </cell>
          <cell r="D34" t="str">
            <v>AUT-ML</v>
          </cell>
          <cell r="E34" t="str">
            <v>GCB475</v>
          </cell>
        </row>
        <row r="35">
          <cell r="A35" t="str">
            <v>134L</v>
          </cell>
          <cell r="B35" t="str">
            <v>CAP</v>
          </cell>
          <cell r="C35" t="str">
            <v>C-ML</v>
          </cell>
          <cell r="D35" t="str">
            <v>AUT-ML</v>
          </cell>
          <cell r="E35" t="str">
            <v>GCB106</v>
          </cell>
        </row>
        <row r="36">
          <cell r="A36" t="str">
            <v>134M</v>
          </cell>
          <cell r="B36" t="str">
            <v>CAP</v>
          </cell>
          <cell r="C36" t="str">
            <v>C-ML</v>
          </cell>
          <cell r="D36" t="str">
            <v>AUT-ML</v>
          </cell>
          <cell r="E36" t="str">
            <v>GCB226</v>
          </cell>
        </row>
        <row r="37">
          <cell r="A37" t="str">
            <v>134N</v>
          </cell>
          <cell r="B37" t="str">
            <v>CAP</v>
          </cell>
          <cell r="C37" t="str">
            <v>C-ML</v>
          </cell>
          <cell r="D37" t="str">
            <v>AUT-ML</v>
          </cell>
          <cell r="E37" t="str">
            <v>GCB476</v>
          </cell>
        </row>
        <row r="38">
          <cell r="A38" t="str">
            <v>134P</v>
          </cell>
          <cell r="B38" t="str">
            <v>CAP</v>
          </cell>
          <cell r="C38" t="str">
            <v>C-ML</v>
          </cell>
          <cell r="D38" t="str">
            <v>AUT-ML</v>
          </cell>
          <cell r="E38" t="str">
            <v>AUTNEW</v>
          </cell>
        </row>
        <row r="39">
          <cell r="A39" t="str">
            <v>166A</v>
          </cell>
          <cell r="B39" t="str">
            <v>CAP</v>
          </cell>
          <cell r="C39" t="str">
            <v>C-AS</v>
          </cell>
          <cell r="D39" t="str">
            <v>AS-CAP</v>
          </cell>
          <cell r="E39" t="str">
            <v>ASCHIQ</v>
          </cell>
        </row>
        <row r="40">
          <cell r="A40" t="str">
            <v>166C</v>
          </cell>
          <cell r="B40" t="str">
            <v>CAP</v>
          </cell>
          <cell r="C40" t="str">
            <v>C-AS</v>
          </cell>
          <cell r="D40" t="str">
            <v>AS-CAP</v>
          </cell>
          <cell r="E40" t="str">
            <v>GJM15</v>
          </cell>
        </row>
        <row r="41">
          <cell r="A41" t="str">
            <v>166D</v>
          </cell>
          <cell r="B41" t="str">
            <v>CAP</v>
          </cell>
          <cell r="C41" t="str">
            <v>C-AS</v>
          </cell>
          <cell r="D41" t="str">
            <v>AS-CAP</v>
          </cell>
          <cell r="E41" t="str">
            <v>HIREL</v>
          </cell>
        </row>
        <row r="42">
          <cell r="A42" t="str">
            <v>166G</v>
          </cell>
          <cell r="B42" t="str">
            <v>CAP</v>
          </cell>
          <cell r="C42" t="str">
            <v>C-AS</v>
          </cell>
          <cell r="D42" t="str">
            <v>AS-CAP</v>
          </cell>
          <cell r="E42" t="str">
            <v>GM</v>
          </cell>
        </row>
        <row r="43">
          <cell r="A43" t="str">
            <v>166J</v>
          </cell>
          <cell r="B43" t="str">
            <v>CAP</v>
          </cell>
          <cell r="C43" t="str">
            <v>C-AS</v>
          </cell>
          <cell r="D43" t="str">
            <v>AS-CAP</v>
          </cell>
          <cell r="E43" t="str">
            <v>THNCAP</v>
          </cell>
        </row>
        <row r="44">
          <cell r="A44" t="str">
            <v>166K</v>
          </cell>
          <cell r="B44" t="str">
            <v>CAP</v>
          </cell>
          <cell r="C44" t="str">
            <v>C-AS</v>
          </cell>
          <cell r="D44" t="str">
            <v>AS-CAP</v>
          </cell>
          <cell r="E44" t="str">
            <v>ASC-ML</v>
          </cell>
        </row>
        <row r="45">
          <cell r="A45" t="str">
            <v>166Z</v>
          </cell>
          <cell r="B45" t="str">
            <v>CAP</v>
          </cell>
          <cell r="C45" t="str">
            <v>C-AS</v>
          </cell>
          <cell r="D45" t="str">
            <v>AS-CAP</v>
          </cell>
          <cell r="E45" t="str">
            <v>AS-OTH</v>
          </cell>
        </row>
        <row r="46">
          <cell r="A46" t="str">
            <v>1671</v>
          </cell>
          <cell r="B46" t="str">
            <v>CAP</v>
          </cell>
          <cell r="C46" t="str">
            <v>C-AS</v>
          </cell>
          <cell r="D46" t="str">
            <v>LOWESL</v>
          </cell>
          <cell r="E46" t="str">
            <v>LLL</v>
          </cell>
        </row>
        <row r="47">
          <cell r="A47" t="str">
            <v>1672</v>
          </cell>
          <cell r="B47" t="str">
            <v>CAP</v>
          </cell>
          <cell r="C47" t="str">
            <v>C-AS</v>
          </cell>
          <cell r="D47" t="str">
            <v>LOWESL</v>
          </cell>
          <cell r="E47" t="str">
            <v>LLA</v>
          </cell>
        </row>
        <row r="48">
          <cell r="A48" t="str">
            <v>1673</v>
          </cell>
          <cell r="B48" t="str">
            <v>CAP</v>
          </cell>
          <cell r="C48" t="str">
            <v>C-AS</v>
          </cell>
          <cell r="D48" t="str">
            <v>LOWESL</v>
          </cell>
          <cell r="E48" t="str">
            <v>LLM</v>
          </cell>
        </row>
        <row r="49">
          <cell r="A49" t="str">
            <v>1674</v>
          </cell>
          <cell r="B49" t="str">
            <v>CAP</v>
          </cell>
          <cell r="C49" t="str">
            <v>C-AS</v>
          </cell>
          <cell r="D49" t="str">
            <v>LOWESL</v>
          </cell>
          <cell r="E49" t="str">
            <v>LLK</v>
          </cell>
        </row>
        <row r="50">
          <cell r="A50" t="str">
            <v>1675</v>
          </cell>
          <cell r="B50" t="str">
            <v>CAP</v>
          </cell>
          <cell r="C50" t="str">
            <v>C-AS</v>
          </cell>
          <cell r="D50" t="str">
            <v>LOWESL</v>
          </cell>
          <cell r="E50" t="str">
            <v>LLB</v>
          </cell>
        </row>
        <row r="51">
          <cell r="A51" t="str">
            <v>1676</v>
          </cell>
          <cell r="B51" t="str">
            <v>CAP</v>
          </cell>
          <cell r="C51" t="str">
            <v>C-AS</v>
          </cell>
          <cell r="D51" t="str">
            <v>LOWESL</v>
          </cell>
          <cell r="E51" t="str">
            <v>LLR</v>
          </cell>
        </row>
        <row r="52">
          <cell r="A52" t="str">
            <v>1679</v>
          </cell>
          <cell r="B52" t="str">
            <v>CAP</v>
          </cell>
          <cell r="C52" t="str">
            <v>C-AS</v>
          </cell>
          <cell r="D52" t="str">
            <v>LOWESL</v>
          </cell>
          <cell r="E52" t="str">
            <v>LL-OTH</v>
          </cell>
        </row>
        <row r="53">
          <cell r="A53" t="str">
            <v>1681</v>
          </cell>
          <cell r="B53" t="str">
            <v>CAP</v>
          </cell>
          <cell r="C53" t="str">
            <v>C-AS</v>
          </cell>
          <cell r="D53" t="str">
            <v>C-ARRY</v>
          </cell>
          <cell r="E53" t="str">
            <v>C-ARRY</v>
          </cell>
        </row>
        <row r="54">
          <cell r="A54" t="str">
            <v>1691</v>
          </cell>
          <cell r="B54" t="str">
            <v>CAP</v>
          </cell>
          <cell r="C54" t="str">
            <v>C-AS</v>
          </cell>
          <cell r="D54" t="str">
            <v>NFC</v>
          </cell>
          <cell r="E54" t="str">
            <v>NFMR</v>
          </cell>
        </row>
        <row r="55">
          <cell r="A55" t="str">
            <v>1692</v>
          </cell>
          <cell r="B55" t="str">
            <v>CAP</v>
          </cell>
          <cell r="C55" t="str">
            <v>C-AS</v>
          </cell>
          <cell r="D55" t="str">
            <v>NFC</v>
          </cell>
          <cell r="E55" t="str">
            <v>NFAR</v>
          </cell>
        </row>
        <row r="56">
          <cell r="A56" t="str">
            <v>1711</v>
          </cell>
          <cell r="B56" t="str">
            <v>CAP</v>
          </cell>
          <cell r="C56" t="str">
            <v>C-HV</v>
          </cell>
          <cell r="D56" t="str">
            <v>MKVCHP</v>
          </cell>
          <cell r="E56" t="str">
            <v>GH1000</v>
          </cell>
        </row>
        <row r="57">
          <cell r="A57" t="str">
            <v>1712</v>
          </cell>
          <cell r="B57" t="str">
            <v>CAP</v>
          </cell>
          <cell r="C57" t="str">
            <v>C-HV</v>
          </cell>
          <cell r="D57" t="str">
            <v>MKVCHP</v>
          </cell>
          <cell r="E57" t="str">
            <v>GH2000</v>
          </cell>
        </row>
        <row r="58">
          <cell r="A58" t="str">
            <v>1713</v>
          </cell>
          <cell r="B58" t="str">
            <v>CAP</v>
          </cell>
          <cell r="C58" t="str">
            <v>C-HV</v>
          </cell>
          <cell r="D58" t="str">
            <v>MKVCHP</v>
          </cell>
          <cell r="E58" t="str">
            <v>GCMKV</v>
          </cell>
        </row>
        <row r="59">
          <cell r="A59" t="str">
            <v>1714</v>
          </cell>
          <cell r="B59" t="str">
            <v>CAP</v>
          </cell>
          <cell r="C59" t="str">
            <v>C-HV</v>
          </cell>
          <cell r="D59" t="str">
            <v>MKVCHP</v>
          </cell>
          <cell r="E59" t="str">
            <v>GRMKV</v>
          </cell>
        </row>
        <row r="60">
          <cell r="A60" t="str">
            <v>1715</v>
          </cell>
          <cell r="B60" t="str">
            <v>CAP</v>
          </cell>
          <cell r="C60" t="str">
            <v>C-HV</v>
          </cell>
          <cell r="D60" t="str">
            <v>MKVCHP</v>
          </cell>
          <cell r="E60" t="str">
            <v>GHKHV</v>
          </cell>
        </row>
        <row r="61">
          <cell r="A61" t="str">
            <v>1721</v>
          </cell>
          <cell r="B61" t="str">
            <v>CAP</v>
          </cell>
          <cell r="C61" t="str">
            <v>C-HV</v>
          </cell>
          <cell r="D61" t="str">
            <v>LEDMNO</v>
          </cell>
          <cell r="E61" t="str">
            <v>RPE</v>
          </cell>
        </row>
        <row r="62">
          <cell r="A62" t="str">
            <v>1731</v>
          </cell>
          <cell r="B62" t="str">
            <v>CAP</v>
          </cell>
          <cell r="C62" t="str">
            <v>C-HV</v>
          </cell>
          <cell r="D62" t="str">
            <v>MKVLED</v>
          </cell>
          <cell r="E62" t="str">
            <v>MKVCAP</v>
          </cell>
        </row>
        <row r="63">
          <cell r="A63" t="str">
            <v>1732</v>
          </cell>
          <cell r="B63" t="str">
            <v>CAP</v>
          </cell>
          <cell r="C63" t="str">
            <v>C-HV</v>
          </cell>
          <cell r="D63" t="str">
            <v>MKVLED</v>
          </cell>
          <cell r="E63" t="str">
            <v>SAFETY</v>
          </cell>
        </row>
        <row r="64">
          <cell r="A64" t="str">
            <v>1733</v>
          </cell>
          <cell r="B64" t="str">
            <v>CAP</v>
          </cell>
          <cell r="C64" t="str">
            <v>C-HV</v>
          </cell>
          <cell r="D64" t="str">
            <v>MKVLED</v>
          </cell>
          <cell r="E64" t="str">
            <v>DHR</v>
          </cell>
        </row>
        <row r="65">
          <cell r="A65" t="str">
            <v>1742</v>
          </cell>
          <cell r="B65" t="str">
            <v>CAP</v>
          </cell>
          <cell r="C65" t="str">
            <v>C-HV</v>
          </cell>
          <cell r="D65" t="str">
            <v>CAPHV</v>
          </cell>
          <cell r="E65" t="str">
            <v>DHLX</v>
          </cell>
        </row>
        <row r="66">
          <cell r="A66" t="str">
            <v>1743</v>
          </cell>
          <cell r="B66" t="str">
            <v>CAP</v>
          </cell>
          <cell r="C66" t="str">
            <v>C-HV</v>
          </cell>
          <cell r="D66" t="str">
            <v>CAPHV</v>
          </cell>
          <cell r="E66" t="str">
            <v>KVA</v>
          </cell>
        </row>
        <row r="67">
          <cell r="A67" t="str">
            <v>1751</v>
          </cell>
          <cell r="B67" t="str">
            <v>CAP</v>
          </cell>
          <cell r="C67" t="str">
            <v>C-HV</v>
          </cell>
          <cell r="D67" t="str">
            <v>PWRCON</v>
          </cell>
          <cell r="E67" t="str">
            <v>PWRMNO</v>
          </cell>
        </row>
        <row r="68">
          <cell r="A68" t="str">
            <v>1752</v>
          </cell>
          <cell r="B68" t="str">
            <v>CAP</v>
          </cell>
          <cell r="C68" t="str">
            <v>C-HV</v>
          </cell>
          <cell r="D68" t="str">
            <v>PWRCON</v>
          </cell>
          <cell r="E68" t="str">
            <v>METALT</v>
          </cell>
        </row>
        <row r="69">
          <cell r="A69" t="str">
            <v>1761</v>
          </cell>
          <cell r="B69" t="str">
            <v>CAP</v>
          </cell>
          <cell r="C69" t="str">
            <v>C-HV</v>
          </cell>
          <cell r="D69" t="str">
            <v>CAPGL</v>
          </cell>
          <cell r="E69" t="str">
            <v>BC</v>
          </cell>
        </row>
        <row r="70">
          <cell r="A70" t="str">
            <v>1763</v>
          </cell>
          <cell r="B70" t="str">
            <v>CAP</v>
          </cell>
          <cell r="C70" t="str">
            <v>C-HV</v>
          </cell>
          <cell r="D70" t="str">
            <v>CAPGL</v>
          </cell>
          <cell r="E70" t="str">
            <v>CAP50</v>
          </cell>
        </row>
        <row r="71">
          <cell r="A71" t="str">
            <v>1764</v>
          </cell>
          <cell r="B71" t="str">
            <v>CAP</v>
          </cell>
          <cell r="C71" t="str">
            <v>C-HV</v>
          </cell>
          <cell r="D71" t="str">
            <v>CAPGL</v>
          </cell>
          <cell r="E71" t="str">
            <v>CAP500</v>
          </cell>
        </row>
        <row r="72">
          <cell r="A72" t="str">
            <v>1811</v>
          </cell>
          <cell r="B72" t="str">
            <v>CAP</v>
          </cell>
          <cell r="C72" t="str">
            <v>C-NEW</v>
          </cell>
          <cell r="D72" t="str">
            <v>MFC</v>
          </cell>
          <cell r="E72" t="str">
            <v>MFCL</v>
          </cell>
        </row>
        <row r="73">
          <cell r="A73" t="str">
            <v>1821</v>
          </cell>
          <cell r="B73" t="str">
            <v>CAP</v>
          </cell>
          <cell r="C73" t="str">
            <v>C-NEW</v>
          </cell>
          <cell r="D73" t="str">
            <v>PEC</v>
          </cell>
          <cell r="E73" t="str">
            <v>PAC</v>
          </cell>
        </row>
        <row r="74">
          <cell r="A74" t="str">
            <v>1822</v>
          </cell>
          <cell r="B74" t="str">
            <v>CAP</v>
          </cell>
          <cell r="C74" t="str">
            <v>C-NEW</v>
          </cell>
          <cell r="D74" t="str">
            <v>PEC</v>
          </cell>
          <cell r="E74" t="str">
            <v>SDKCAP</v>
          </cell>
        </row>
        <row r="75">
          <cell r="A75" t="str">
            <v>1823</v>
          </cell>
          <cell r="B75" t="str">
            <v>CAP</v>
          </cell>
          <cell r="C75" t="str">
            <v>C-NEW</v>
          </cell>
          <cell r="D75" t="str">
            <v>PEC</v>
          </cell>
          <cell r="E75" t="str">
            <v>PEC-OT</v>
          </cell>
        </row>
        <row r="76">
          <cell r="A76" t="str">
            <v>31BA</v>
          </cell>
          <cell r="B76" t="str">
            <v>PIEZO</v>
          </cell>
          <cell r="C76" t="str">
            <v>CERFIL</v>
          </cell>
          <cell r="D76" t="str">
            <v>FILMHC</v>
          </cell>
          <cell r="E76" t="str">
            <v>SFSC</v>
          </cell>
        </row>
        <row r="77">
          <cell r="A77" t="str">
            <v>31BC</v>
          </cell>
          <cell r="B77" t="str">
            <v>PIEZO</v>
          </cell>
          <cell r="C77" t="str">
            <v>CERFIL</v>
          </cell>
          <cell r="D77" t="str">
            <v>FILMHC</v>
          </cell>
          <cell r="E77" t="str">
            <v>SFEC</v>
          </cell>
        </row>
        <row r="78">
          <cell r="A78" t="str">
            <v>31EB</v>
          </cell>
          <cell r="B78" t="str">
            <v>PIEZO</v>
          </cell>
          <cell r="C78" t="str">
            <v>CERFIL</v>
          </cell>
          <cell r="D78" t="str">
            <v>FILMHL</v>
          </cell>
          <cell r="E78" t="str">
            <v>SFE45</v>
          </cell>
        </row>
        <row r="79">
          <cell r="A79" t="str">
            <v>31EC</v>
          </cell>
          <cell r="B79" t="str">
            <v>PIEZO</v>
          </cell>
          <cell r="C79" t="str">
            <v>CERFIL</v>
          </cell>
          <cell r="D79" t="str">
            <v>FILMHL</v>
          </cell>
          <cell r="E79" t="str">
            <v>TRP45</v>
          </cell>
        </row>
        <row r="80">
          <cell r="A80" t="str">
            <v>31EE</v>
          </cell>
          <cell r="B80" t="str">
            <v>PIEZO</v>
          </cell>
          <cell r="C80" t="str">
            <v>CERFIL</v>
          </cell>
          <cell r="D80" t="str">
            <v>FILMHL</v>
          </cell>
          <cell r="E80" t="str">
            <v>SFE107</v>
          </cell>
        </row>
        <row r="81">
          <cell r="A81" t="str">
            <v>31FB</v>
          </cell>
          <cell r="B81" t="str">
            <v>PIEZO</v>
          </cell>
          <cell r="C81" t="str">
            <v>CERFIL</v>
          </cell>
          <cell r="D81" t="str">
            <v>FILKHZ</v>
          </cell>
          <cell r="E81" t="str">
            <v>CFXC</v>
          </cell>
        </row>
        <row r="82">
          <cell r="A82" t="str">
            <v>31FC</v>
          </cell>
          <cell r="B82" t="str">
            <v>PIEZO</v>
          </cell>
          <cell r="C82" t="str">
            <v>CERFIL</v>
          </cell>
          <cell r="D82" t="str">
            <v>FILKHZ</v>
          </cell>
          <cell r="E82" t="str">
            <v>CHP455</v>
          </cell>
        </row>
        <row r="83">
          <cell r="A83" t="str">
            <v>31FG</v>
          </cell>
          <cell r="B83" t="str">
            <v>PIEZO</v>
          </cell>
          <cell r="C83" t="str">
            <v>CERFIL</v>
          </cell>
          <cell r="D83" t="str">
            <v>FILKHZ</v>
          </cell>
          <cell r="E83" t="str">
            <v>PF455</v>
          </cell>
        </row>
        <row r="84">
          <cell r="A84" t="str">
            <v>31FH</v>
          </cell>
          <cell r="B84" t="str">
            <v>PIEZO</v>
          </cell>
          <cell r="C84" t="str">
            <v>CERFIL</v>
          </cell>
          <cell r="D84" t="str">
            <v>FILKHZ</v>
          </cell>
          <cell r="E84" t="str">
            <v>SF455</v>
          </cell>
        </row>
        <row r="85">
          <cell r="A85" t="str">
            <v>31FK</v>
          </cell>
          <cell r="B85" t="str">
            <v>PIEZO</v>
          </cell>
          <cell r="C85" t="str">
            <v>CERFIL</v>
          </cell>
          <cell r="D85" t="str">
            <v>FILKHZ</v>
          </cell>
          <cell r="E85" t="str">
            <v>CFW455</v>
          </cell>
        </row>
        <row r="86">
          <cell r="A86" t="str">
            <v>31FL</v>
          </cell>
          <cell r="B86" t="str">
            <v>PIEZO</v>
          </cell>
          <cell r="C86" t="str">
            <v>CERFIL</v>
          </cell>
          <cell r="D86" t="str">
            <v>FILKHZ</v>
          </cell>
          <cell r="E86" t="str">
            <v>CF</v>
          </cell>
        </row>
        <row r="87">
          <cell r="A87" t="str">
            <v>31FM</v>
          </cell>
          <cell r="B87" t="str">
            <v>PIEZO</v>
          </cell>
          <cell r="C87" t="str">
            <v>CERFIL</v>
          </cell>
          <cell r="D87" t="str">
            <v>FILKHZ</v>
          </cell>
          <cell r="E87" t="str">
            <v>CDB</v>
          </cell>
        </row>
        <row r="88">
          <cell r="A88" t="str">
            <v>341A</v>
          </cell>
          <cell r="B88" t="str">
            <v>PIEZO</v>
          </cell>
          <cell r="C88" t="str">
            <v>RESNTR</v>
          </cell>
          <cell r="D88" t="str">
            <v>CRLKMC</v>
          </cell>
          <cell r="E88" t="str">
            <v>CSTCC</v>
          </cell>
        </row>
        <row r="89">
          <cell r="A89" t="str">
            <v>341C</v>
          </cell>
          <cell r="B89" t="str">
            <v>PIEZO</v>
          </cell>
          <cell r="C89" t="str">
            <v>RESNTR</v>
          </cell>
          <cell r="D89" t="str">
            <v>CRLKMC</v>
          </cell>
          <cell r="E89" t="str">
            <v>CSACTS</v>
          </cell>
        </row>
        <row r="90">
          <cell r="A90" t="str">
            <v>341D</v>
          </cell>
          <cell r="B90" t="str">
            <v>PIEZO</v>
          </cell>
          <cell r="C90" t="str">
            <v>RESNTR</v>
          </cell>
          <cell r="D90" t="str">
            <v>CRLKMC</v>
          </cell>
          <cell r="E90" t="str">
            <v>CSACTE</v>
          </cell>
        </row>
        <row r="91">
          <cell r="A91" t="str">
            <v>341E</v>
          </cell>
          <cell r="B91" t="str">
            <v>PIEZO</v>
          </cell>
          <cell r="C91" t="str">
            <v>RESNTR</v>
          </cell>
          <cell r="D91" t="str">
            <v>CRLKMC</v>
          </cell>
          <cell r="E91" t="str">
            <v>CSTXC</v>
          </cell>
        </row>
        <row r="92">
          <cell r="A92" t="str">
            <v>341F</v>
          </cell>
          <cell r="B92" t="str">
            <v>PIEZO</v>
          </cell>
          <cell r="C92" t="str">
            <v>RESNTR</v>
          </cell>
          <cell r="D92" t="str">
            <v>CRLKMC</v>
          </cell>
          <cell r="E92" t="str">
            <v>CSTCT</v>
          </cell>
        </row>
        <row r="93">
          <cell r="A93" t="str">
            <v>341H</v>
          </cell>
          <cell r="B93" t="str">
            <v>PIEZO</v>
          </cell>
          <cell r="C93" t="str">
            <v>RESNTR</v>
          </cell>
          <cell r="D93" t="str">
            <v>CRLKMC</v>
          </cell>
          <cell r="E93" t="str">
            <v>CSTCRE</v>
          </cell>
        </row>
        <row r="94">
          <cell r="A94" t="str">
            <v>341J</v>
          </cell>
          <cell r="B94" t="str">
            <v>PIEZO</v>
          </cell>
          <cell r="C94" t="str">
            <v>RESNTR</v>
          </cell>
          <cell r="D94" t="str">
            <v>CRLKMC</v>
          </cell>
          <cell r="E94" t="str">
            <v>CSACE</v>
          </cell>
        </row>
        <row r="95">
          <cell r="A95" t="str">
            <v>342A</v>
          </cell>
          <cell r="B95" t="str">
            <v>PIEZO</v>
          </cell>
          <cell r="C95" t="str">
            <v>RESNTR</v>
          </cell>
          <cell r="D95" t="str">
            <v>CRLKML</v>
          </cell>
          <cell r="E95" t="str">
            <v>CSTL-S</v>
          </cell>
        </row>
        <row r="96">
          <cell r="A96" t="str">
            <v>342B</v>
          </cell>
          <cell r="B96" t="str">
            <v>PIEZO</v>
          </cell>
          <cell r="C96" t="str">
            <v>RESNTR</v>
          </cell>
          <cell r="D96" t="str">
            <v>CRLKML</v>
          </cell>
          <cell r="E96" t="str">
            <v>CST-TS</v>
          </cell>
        </row>
        <row r="97">
          <cell r="A97" t="str">
            <v>342G</v>
          </cell>
          <cell r="B97" t="str">
            <v>PIEZO</v>
          </cell>
          <cell r="C97" t="str">
            <v>RESNTR</v>
          </cell>
          <cell r="D97" t="str">
            <v>CRLKML</v>
          </cell>
          <cell r="E97" t="str">
            <v>CST-TE</v>
          </cell>
        </row>
        <row r="98">
          <cell r="A98" t="str">
            <v>342J</v>
          </cell>
          <cell r="B98" t="str">
            <v>PIEZO</v>
          </cell>
          <cell r="C98" t="str">
            <v>RESNTR</v>
          </cell>
          <cell r="D98" t="str">
            <v>CRLKML</v>
          </cell>
          <cell r="E98" t="str">
            <v>CSTL-E</v>
          </cell>
        </row>
        <row r="99">
          <cell r="A99" t="str">
            <v>346A</v>
          </cell>
          <cell r="B99" t="str">
            <v>PIEZO</v>
          </cell>
          <cell r="C99" t="str">
            <v>RESNTR</v>
          </cell>
          <cell r="D99" t="str">
            <v>CRLKKH</v>
          </cell>
          <cell r="E99" t="str">
            <v>CSB</v>
          </cell>
        </row>
        <row r="100">
          <cell r="A100" t="str">
            <v>3471</v>
          </cell>
          <cell r="B100" t="str">
            <v>PIEZO</v>
          </cell>
          <cell r="C100" t="str">
            <v>RESNTR</v>
          </cell>
          <cell r="D100" t="str">
            <v>XRESOC</v>
          </cell>
          <cell r="E100" t="str">
            <v>XRC-C</v>
          </cell>
        </row>
        <row r="101">
          <cell r="A101" t="str">
            <v>3481</v>
          </cell>
          <cell r="B101" t="str">
            <v>PIEZO</v>
          </cell>
          <cell r="C101" t="str">
            <v>RESNTR</v>
          </cell>
          <cell r="D101" t="str">
            <v>OSCMEM</v>
          </cell>
          <cell r="E101" t="str">
            <v>ATOSC</v>
          </cell>
        </row>
        <row r="102">
          <cell r="A102" t="str">
            <v>36A1</v>
          </cell>
          <cell r="B102" t="str">
            <v>PIEZO</v>
          </cell>
          <cell r="C102" t="str">
            <v>BUZZER</v>
          </cell>
          <cell r="D102" t="str">
            <v>BUZZER</v>
          </cell>
          <cell r="E102" t="str">
            <v>BZELMT</v>
          </cell>
        </row>
        <row r="103">
          <cell r="A103" t="str">
            <v>36A2</v>
          </cell>
          <cell r="B103" t="str">
            <v>PIEZO</v>
          </cell>
          <cell r="C103" t="str">
            <v>BUZZER</v>
          </cell>
          <cell r="D103" t="str">
            <v>BUZZER</v>
          </cell>
          <cell r="E103" t="str">
            <v>BZAPP</v>
          </cell>
        </row>
        <row r="104">
          <cell r="A104" t="str">
            <v>36A4</v>
          </cell>
          <cell r="B104" t="str">
            <v>PIEZO</v>
          </cell>
          <cell r="C104" t="str">
            <v>BUZZER</v>
          </cell>
          <cell r="D104" t="str">
            <v>BUZZER</v>
          </cell>
          <cell r="E104" t="str">
            <v>PKL</v>
          </cell>
        </row>
        <row r="105">
          <cell r="A105" t="str">
            <v>36B1</v>
          </cell>
          <cell r="B105" t="str">
            <v>PIEZO</v>
          </cell>
          <cell r="C105" t="str">
            <v>BUZZER</v>
          </cell>
          <cell r="D105" t="str">
            <v>VSPKR</v>
          </cell>
          <cell r="E105" t="str">
            <v>VSLB</v>
          </cell>
        </row>
        <row r="106">
          <cell r="A106" t="str">
            <v>36C1</v>
          </cell>
          <cell r="B106" t="str">
            <v>PIEZO</v>
          </cell>
          <cell r="C106" t="str">
            <v>BUZZER</v>
          </cell>
          <cell r="D106" t="str">
            <v>PZVIB</v>
          </cell>
          <cell r="E106" t="str">
            <v>PZDISC</v>
          </cell>
        </row>
        <row r="107">
          <cell r="A107" t="str">
            <v>36C2</v>
          </cell>
          <cell r="B107" t="str">
            <v>PIEZO</v>
          </cell>
          <cell r="C107" t="str">
            <v>BUZZER</v>
          </cell>
          <cell r="D107" t="str">
            <v>PZVIB</v>
          </cell>
          <cell r="E107" t="str">
            <v>PZBAR</v>
          </cell>
        </row>
        <row r="108">
          <cell r="A108" t="str">
            <v>36C3</v>
          </cell>
          <cell r="B108" t="str">
            <v>PIEZO</v>
          </cell>
          <cell r="C108" t="str">
            <v>BUZZER</v>
          </cell>
          <cell r="D108" t="str">
            <v>PZVIB</v>
          </cell>
          <cell r="E108" t="str">
            <v>EMOTHR</v>
          </cell>
        </row>
        <row r="109">
          <cell r="A109" t="str">
            <v>37A0</v>
          </cell>
          <cell r="B109" t="str">
            <v>PIEZO</v>
          </cell>
          <cell r="C109" t="str">
            <v>ACTATR</v>
          </cell>
          <cell r="D109" t="str">
            <v>ACTATR</v>
          </cell>
          <cell r="E109" t="str">
            <v>ACT-L</v>
          </cell>
        </row>
        <row r="110">
          <cell r="A110" t="str">
            <v>37A1</v>
          </cell>
          <cell r="B110" t="str">
            <v>PIEZO</v>
          </cell>
          <cell r="C110" t="str">
            <v>ACTATR</v>
          </cell>
          <cell r="D110" t="str">
            <v>ACTATR</v>
          </cell>
          <cell r="E110" t="str">
            <v>ACT-M</v>
          </cell>
        </row>
        <row r="111">
          <cell r="A111" t="str">
            <v>37A2</v>
          </cell>
          <cell r="B111" t="str">
            <v>PIEZO</v>
          </cell>
          <cell r="C111" t="str">
            <v>ACTATR</v>
          </cell>
          <cell r="D111" t="str">
            <v>ACTATR</v>
          </cell>
          <cell r="E111" t="str">
            <v>ACT-S</v>
          </cell>
        </row>
        <row r="112">
          <cell r="A112" t="str">
            <v>37A3</v>
          </cell>
          <cell r="B112" t="str">
            <v>PIEZO</v>
          </cell>
          <cell r="C112" t="str">
            <v>ACTATR</v>
          </cell>
          <cell r="D112" t="str">
            <v>ACTATR</v>
          </cell>
          <cell r="E112" t="str">
            <v>ACT-P</v>
          </cell>
        </row>
        <row r="113">
          <cell r="A113" t="str">
            <v>37A4</v>
          </cell>
          <cell r="B113" t="str">
            <v>PIEZO</v>
          </cell>
          <cell r="C113" t="str">
            <v>ACTATR</v>
          </cell>
          <cell r="D113" t="str">
            <v>ACTATR</v>
          </cell>
          <cell r="E113" t="str">
            <v>ACT-OT</v>
          </cell>
        </row>
        <row r="114">
          <cell r="A114" t="str">
            <v>41AA</v>
          </cell>
          <cell r="B114" t="str">
            <v>EMC</v>
          </cell>
          <cell r="C114" t="str">
            <v>EMIFIL</v>
          </cell>
          <cell r="D114" t="str">
            <v>BLM</v>
          </cell>
          <cell r="E114" t="str">
            <v>BLM02</v>
          </cell>
        </row>
        <row r="115">
          <cell r="A115" t="str">
            <v>41AB</v>
          </cell>
          <cell r="B115" t="str">
            <v>EMC</v>
          </cell>
          <cell r="C115" t="str">
            <v>EMIFIL</v>
          </cell>
          <cell r="D115" t="str">
            <v>BLM</v>
          </cell>
          <cell r="E115" t="str">
            <v>BLM03</v>
          </cell>
        </row>
        <row r="116">
          <cell r="A116" t="str">
            <v>41AC</v>
          </cell>
          <cell r="B116" t="str">
            <v>EMC</v>
          </cell>
          <cell r="C116" t="str">
            <v>EMIFIL</v>
          </cell>
          <cell r="D116" t="str">
            <v>BLM</v>
          </cell>
          <cell r="E116" t="str">
            <v>BLM15</v>
          </cell>
        </row>
        <row r="117">
          <cell r="A117" t="str">
            <v>41AD</v>
          </cell>
          <cell r="B117" t="str">
            <v>EMC</v>
          </cell>
          <cell r="C117" t="str">
            <v>EMIFIL</v>
          </cell>
          <cell r="D117" t="str">
            <v>BLM</v>
          </cell>
          <cell r="E117" t="str">
            <v>BLM18</v>
          </cell>
        </row>
        <row r="118">
          <cell r="A118" t="str">
            <v>41AE</v>
          </cell>
          <cell r="B118" t="str">
            <v>EMC</v>
          </cell>
          <cell r="C118" t="str">
            <v>EMIFIL</v>
          </cell>
          <cell r="D118" t="str">
            <v>BLM</v>
          </cell>
          <cell r="E118" t="str">
            <v>BLM21</v>
          </cell>
        </row>
        <row r="119">
          <cell r="A119" t="str">
            <v>41AF</v>
          </cell>
          <cell r="B119" t="str">
            <v>EMC</v>
          </cell>
          <cell r="C119" t="str">
            <v>EMIFIL</v>
          </cell>
          <cell r="D119" t="str">
            <v>BLM</v>
          </cell>
          <cell r="E119" t="str">
            <v>BLM31</v>
          </cell>
        </row>
        <row r="120">
          <cell r="A120" t="str">
            <v>41AG</v>
          </cell>
          <cell r="B120" t="str">
            <v>EMC</v>
          </cell>
          <cell r="C120" t="str">
            <v>EMIFIL</v>
          </cell>
          <cell r="D120" t="str">
            <v>BLM</v>
          </cell>
          <cell r="E120" t="str">
            <v>BLM41</v>
          </cell>
        </row>
        <row r="121">
          <cell r="A121" t="str">
            <v>41AH</v>
          </cell>
          <cell r="B121" t="str">
            <v>EMC</v>
          </cell>
          <cell r="C121" t="str">
            <v>EMIFIL</v>
          </cell>
          <cell r="D121" t="str">
            <v>BLM</v>
          </cell>
          <cell r="E121" t="str">
            <v>BLA</v>
          </cell>
        </row>
        <row r="122">
          <cell r="A122" t="str">
            <v>41AI</v>
          </cell>
          <cell r="B122" t="str">
            <v>EMC</v>
          </cell>
          <cell r="C122" t="str">
            <v>EMIFIL</v>
          </cell>
          <cell r="D122" t="str">
            <v>BLM</v>
          </cell>
          <cell r="E122" t="str">
            <v>BLX</v>
          </cell>
        </row>
        <row r="123">
          <cell r="A123" t="str">
            <v>41AJ</v>
          </cell>
          <cell r="B123" t="str">
            <v>EMC</v>
          </cell>
          <cell r="C123" t="str">
            <v>EMIFIL</v>
          </cell>
          <cell r="D123" t="str">
            <v>BLM</v>
          </cell>
          <cell r="E123" t="str">
            <v>BLM18H</v>
          </cell>
        </row>
        <row r="124">
          <cell r="A124" t="str">
            <v>41AK</v>
          </cell>
          <cell r="B124" t="str">
            <v>EMC</v>
          </cell>
          <cell r="C124" t="str">
            <v>EMIFIL</v>
          </cell>
          <cell r="D124" t="str">
            <v>BLM</v>
          </cell>
          <cell r="E124" t="str">
            <v>BLM15H</v>
          </cell>
        </row>
        <row r="125">
          <cell r="A125" t="str">
            <v>41B2</v>
          </cell>
          <cell r="B125" t="str">
            <v>EMC</v>
          </cell>
          <cell r="C125" t="str">
            <v>EMIFIL</v>
          </cell>
          <cell r="D125" t="str">
            <v>NFM</v>
          </cell>
          <cell r="E125" t="str">
            <v>NFL</v>
          </cell>
        </row>
        <row r="126">
          <cell r="A126" t="str">
            <v>41B3</v>
          </cell>
          <cell r="B126" t="str">
            <v>EMC</v>
          </cell>
          <cell r="C126" t="str">
            <v>EMIFIL</v>
          </cell>
          <cell r="D126" t="str">
            <v>NFM</v>
          </cell>
          <cell r="E126" t="str">
            <v>NFW</v>
          </cell>
        </row>
        <row r="127">
          <cell r="A127" t="str">
            <v>41B4</v>
          </cell>
          <cell r="B127" t="str">
            <v>EMC</v>
          </cell>
          <cell r="C127" t="str">
            <v>EMIFIL</v>
          </cell>
          <cell r="D127" t="str">
            <v>NFM</v>
          </cell>
          <cell r="E127" t="str">
            <v>NFE</v>
          </cell>
        </row>
        <row r="128">
          <cell r="A128" t="str">
            <v>41B5</v>
          </cell>
          <cell r="B128" t="str">
            <v>EMC</v>
          </cell>
          <cell r="C128" t="str">
            <v>EMIFIL</v>
          </cell>
          <cell r="D128" t="str">
            <v>NFM</v>
          </cell>
          <cell r="E128" t="str">
            <v>NFA</v>
          </cell>
        </row>
        <row r="129">
          <cell r="A129" t="str">
            <v>41CA</v>
          </cell>
          <cell r="B129" t="str">
            <v>EMC</v>
          </cell>
          <cell r="C129" t="str">
            <v>EMIFIL</v>
          </cell>
          <cell r="D129" t="str">
            <v>DCC</v>
          </cell>
          <cell r="E129" t="str">
            <v>DLW21</v>
          </cell>
        </row>
        <row r="130">
          <cell r="A130" t="str">
            <v>41CB</v>
          </cell>
          <cell r="B130" t="str">
            <v>EMC</v>
          </cell>
          <cell r="C130" t="str">
            <v>EMIFIL</v>
          </cell>
          <cell r="D130" t="str">
            <v>DCC</v>
          </cell>
          <cell r="E130" t="str">
            <v>DLW5</v>
          </cell>
        </row>
        <row r="131">
          <cell r="A131" t="str">
            <v>41CC</v>
          </cell>
          <cell r="B131" t="str">
            <v>EMC</v>
          </cell>
          <cell r="C131" t="str">
            <v>EMIFIL</v>
          </cell>
          <cell r="D131" t="str">
            <v>DCC</v>
          </cell>
          <cell r="E131" t="str">
            <v>DLWX</v>
          </cell>
        </row>
        <row r="132">
          <cell r="A132" t="str">
            <v>41CD</v>
          </cell>
          <cell r="B132" t="str">
            <v>EMC</v>
          </cell>
          <cell r="C132" t="str">
            <v>EMIFIL</v>
          </cell>
          <cell r="D132" t="str">
            <v>DCC</v>
          </cell>
          <cell r="E132" t="str">
            <v>DLPS</v>
          </cell>
        </row>
        <row r="133">
          <cell r="A133" t="str">
            <v>41CE</v>
          </cell>
          <cell r="B133" t="str">
            <v>EMC</v>
          </cell>
          <cell r="C133" t="str">
            <v>EMIFIL</v>
          </cell>
          <cell r="D133" t="str">
            <v>DCC</v>
          </cell>
          <cell r="E133" t="str">
            <v>DLPA</v>
          </cell>
        </row>
        <row r="134">
          <cell r="A134" t="str">
            <v>41CF</v>
          </cell>
          <cell r="B134" t="str">
            <v>EMC</v>
          </cell>
          <cell r="C134" t="str">
            <v>EMIFIL</v>
          </cell>
          <cell r="D134" t="str">
            <v>DCC</v>
          </cell>
          <cell r="E134" t="str">
            <v>DLM</v>
          </cell>
        </row>
        <row r="135">
          <cell r="A135" t="str">
            <v>41CG</v>
          </cell>
          <cell r="B135" t="str">
            <v>EMC</v>
          </cell>
          <cell r="C135" t="str">
            <v>EMIFIL</v>
          </cell>
          <cell r="D135" t="str">
            <v>DCC</v>
          </cell>
          <cell r="E135" t="str">
            <v>DXW</v>
          </cell>
        </row>
        <row r="136">
          <cell r="A136" t="str">
            <v>41CH</v>
          </cell>
          <cell r="B136" t="str">
            <v>EMC</v>
          </cell>
          <cell r="C136" t="str">
            <v>EMIFIL</v>
          </cell>
          <cell r="D136" t="str">
            <v>DCC</v>
          </cell>
          <cell r="E136" t="str">
            <v>DXP</v>
          </cell>
        </row>
        <row r="137">
          <cell r="A137" t="str">
            <v>41CJ</v>
          </cell>
          <cell r="B137" t="str">
            <v>EMC</v>
          </cell>
          <cell r="C137" t="str">
            <v>EMIFIL</v>
          </cell>
          <cell r="D137" t="str">
            <v>DCC</v>
          </cell>
          <cell r="E137" t="str">
            <v>DLX</v>
          </cell>
        </row>
        <row r="138">
          <cell r="A138" t="str">
            <v>41DA</v>
          </cell>
          <cell r="B138" t="str">
            <v>EMC</v>
          </cell>
          <cell r="C138" t="str">
            <v>EMIFIL</v>
          </cell>
          <cell r="D138" t="str">
            <v>EMIDCX</v>
          </cell>
          <cell r="E138" t="str">
            <v>FEDTRU</v>
          </cell>
        </row>
        <row r="139">
          <cell r="A139" t="str">
            <v>41DB</v>
          </cell>
          <cell r="B139" t="str">
            <v>EMC</v>
          </cell>
          <cell r="C139" t="str">
            <v>EMIFIL</v>
          </cell>
          <cell r="D139" t="str">
            <v>EMIDCX</v>
          </cell>
          <cell r="E139" t="str">
            <v>EMIBLO</v>
          </cell>
        </row>
        <row r="140">
          <cell r="A140" t="str">
            <v>41DC</v>
          </cell>
          <cell r="B140" t="str">
            <v>EMC</v>
          </cell>
          <cell r="C140" t="str">
            <v>EMIFIL</v>
          </cell>
          <cell r="D140" t="str">
            <v>EMIDCX</v>
          </cell>
          <cell r="E140" t="str">
            <v>EMIDS</v>
          </cell>
        </row>
        <row r="141">
          <cell r="A141" t="str">
            <v>41DD</v>
          </cell>
          <cell r="B141" t="str">
            <v>EMC</v>
          </cell>
          <cell r="C141" t="str">
            <v>EMIFIL</v>
          </cell>
          <cell r="D141" t="str">
            <v>EMIDCX</v>
          </cell>
          <cell r="E141" t="str">
            <v>EMIBI</v>
          </cell>
        </row>
        <row r="142">
          <cell r="A142" t="str">
            <v>41DE</v>
          </cell>
          <cell r="B142" t="str">
            <v>EMC</v>
          </cell>
          <cell r="C142" t="str">
            <v>EMIFIL</v>
          </cell>
          <cell r="D142" t="str">
            <v>EMIDCX</v>
          </cell>
          <cell r="E142" t="str">
            <v>LJLC</v>
          </cell>
        </row>
        <row r="143">
          <cell r="A143" t="str">
            <v>41DF</v>
          </cell>
          <cell r="B143" t="str">
            <v>EMC</v>
          </cell>
          <cell r="C143" t="str">
            <v>EMIFIL</v>
          </cell>
          <cell r="D143" t="str">
            <v>EMIDCX</v>
          </cell>
          <cell r="E143" t="str">
            <v>EMCX</v>
          </cell>
        </row>
        <row r="144">
          <cell r="A144" t="str">
            <v>41DG</v>
          </cell>
          <cell r="B144" t="str">
            <v>EMC</v>
          </cell>
          <cell r="C144" t="str">
            <v>EMIFIL</v>
          </cell>
          <cell r="D144" t="str">
            <v>EMIDCX</v>
          </cell>
          <cell r="E144" t="str">
            <v>EMIX</v>
          </cell>
        </row>
        <row r="145">
          <cell r="A145" t="str">
            <v>41DH</v>
          </cell>
          <cell r="B145" t="str">
            <v>EMC</v>
          </cell>
          <cell r="C145" t="str">
            <v>EMIFIL</v>
          </cell>
          <cell r="D145" t="str">
            <v>EMIDCX</v>
          </cell>
          <cell r="E145" t="str">
            <v>FECORE</v>
          </cell>
        </row>
        <row r="146">
          <cell r="A146" t="str">
            <v>41G1</v>
          </cell>
          <cell r="B146" t="str">
            <v>EMC</v>
          </cell>
          <cell r="C146" t="str">
            <v>EMIFIL</v>
          </cell>
          <cell r="D146" t="str">
            <v>VARSTR</v>
          </cell>
          <cell r="E146" t="str">
            <v>VARSTR</v>
          </cell>
        </row>
        <row r="147">
          <cell r="A147" t="str">
            <v>43AA</v>
          </cell>
          <cell r="B147" t="str">
            <v>EMC</v>
          </cell>
          <cell r="C147" t="str">
            <v>COIL</v>
          </cell>
          <cell r="D147" t="str">
            <v>LCHIPM</v>
          </cell>
          <cell r="E147" t="str">
            <v>LQG15</v>
          </cell>
        </row>
        <row r="148">
          <cell r="A148" t="str">
            <v>43AB</v>
          </cell>
          <cell r="B148" t="str">
            <v>EMC</v>
          </cell>
          <cell r="C148" t="str">
            <v>COIL</v>
          </cell>
          <cell r="D148" t="str">
            <v>LCHIPM</v>
          </cell>
          <cell r="E148" t="str">
            <v>LQG18</v>
          </cell>
        </row>
        <row r="149">
          <cell r="A149" t="str">
            <v>43AC</v>
          </cell>
          <cell r="B149" t="str">
            <v>EMC</v>
          </cell>
          <cell r="C149" t="str">
            <v>COIL</v>
          </cell>
          <cell r="D149" t="str">
            <v>LCHIPM</v>
          </cell>
          <cell r="E149" t="str">
            <v>LQGX</v>
          </cell>
        </row>
        <row r="150">
          <cell r="A150" t="str">
            <v>43AD</v>
          </cell>
          <cell r="B150" t="str">
            <v>EMC</v>
          </cell>
          <cell r="C150" t="str">
            <v>COIL</v>
          </cell>
          <cell r="D150" t="str">
            <v>LCHIPM</v>
          </cell>
          <cell r="E150" t="str">
            <v>LQM-C</v>
          </cell>
        </row>
        <row r="151">
          <cell r="A151" t="str">
            <v>43AE</v>
          </cell>
          <cell r="B151" t="str">
            <v>EMC</v>
          </cell>
          <cell r="C151" t="str">
            <v>COIL</v>
          </cell>
          <cell r="D151" t="str">
            <v>LCHIPM</v>
          </cell>
          <cell r="E151" t="str">
            <v>LQM18P</v>
          </cell>
        </row>
        <row r="152">
          <cell r="A152" t="str">
            <v>43AF</v>
          </cell>
          <cell r="B152" t="str">
            <v>EMC</v>
          </cell>
          <cell r="C152" t="str">
            <v>COIL</v>
          </cell>
          <cell r="D152" t="str">
            <v>LCHIPM</v>
          </cell>
          <cell r="E152" t="str">
            <v>LQM21P</v>
          </cell>
        </row>
        <row r="153">
          <cell r="A153" t="str">
            <v>43AG</v>
          </cell>
          <cell r="B153" t="str">
            <v>EMC</v>
          </cell>
          <cell r="C153" t="str">
            <v>COIL</v>
          </cell>
          <cell r="D153" t="str">
            <v>LCHIPM</v>
          </cell>
          <cell r="E153" t="str">
            <v>LQM2MP</v>
          </cell>
        </row>
        <row r="154">
          <cell r="A154" t="str">
            <v>43AH</v>
          </cell>
          <cell r="B154" t="str">
            <v>EMC</v>
          </cell>
          <cell r="C154" t="str">
            <v>COIL</v>
          </cell>
          <cell r="D154" t="str">
            <v>LCHIPM</v>
          </cell>
          <cell r="E154" t="str">
            <v>LQM2HP</v>
          </cell>
        </row>
        <row r="155">
          <cell r="A155" t="str">
            <v>43AJ</v>
          </cell>
          <cell r="B155" t="str">
            <v>EMC</v>
          </cell>
          <cell r="C155" t="str">
            <v>COIL</v>
          </cell>
          <cell r="D155" t="str">
            <v>LCHIPM</v>
          </cell>
          <cell r="E155" t="str">
            <v>LQM31P</v>
          </cell>
        </row>
        <row r="156">
          <cell r="A156" t="str">
            <v>43BA</v>
          </cell>
          <cell r="B156" t="str">
            <v>EMC</v>
          </cell>
          <cell r="C156" t="str">
            <v>COIL</v>
          </cell>
          <cell r="D156" t="str">
            <v>LCHIPW</v>
          </cell>
          <cell r="E156" t="str">
            <v>LQW04</v>
          </cell>
        </row>
        <row r="157">
          <cell r="A157" t="str">
            <v>43BB</v>
          </cell>
          <cell r="B157" t="str">
            <v>EMC</v>
          </cell>
          <cell r="C157" t="str">
            <v>COIL</v>
          </cell>
          <cell r="D157" t="str">
            <v>LCHIPW</v>
          </cell>
          <cell r="E157" t="str">
            <v>LQW15</v>
          </cell>
        </row>
        <row r="158">
          <cell r="A158" t="str">
            <v>43BC</v>
          </cell>
          <cell r="B158" t="str">
            <v>EMC</v>
          </cell>
          <cell r="C158" t="str">
            <v>COIL</v>
          </cell>
          <cell r="D158" t="str">
            <v>LCHIPW</v>
          </cell>
          <cell r="E158" t="str">
            <v>LQW18</v>
          </cell>
        </row>
        <row r="159">
          <cell r="A159" t="str">
            <v>43BD</v>
          </cell>
          <cell r="B159" t="str">
            <v>EMC</v>
          </cell>
          <cell r="C159" t="str">
            <v>COIL</v>
          </cell>
          <cell r="D159" t="str">
            <v>LCHIPW</v>
          </cell>
          <cell r="E159" t="str">
            <v>LQWX</v>
          </cell>
        </row>
        <row r="160">
          <cell r="A160" t="str">
            <v>43BE</v>
          </cell>
          <cell r="B160" t="str">
            <v>EMC</v>
          </cell>
          <cell r="C160" t="str">
            <v>COIL</v>
          </cell>
          <cell r="D160" t="str">
            <v>LCHIPW</v>
          </cell>
          <cell r="E160" t="str">
            <v>LQH32</v>
          </cell>
        </row>
        <row r="161">
          <cell r="A161" t="str">
            <v>43BF</v>
          </cell>
          <cell r="B161" t="str">
            <v>EMC</v>
          </cell>
          <cell r="C161" t="str">
            <v>COIL</v>
          </cell>
          <cell r="D161" t="str">
            <v>LCHIPW</v>
          </cell>
          <cell r="E161" t="str">
            <v>LQH43</v>
          </cell>
        </row>
        <row r="162">
          <cell r="A162" t="str">
            <v>43BG</v>
          </cell>
          <cell r="B162" t="str">
            <v>EMC</v>
          </cell>
          <cell r="C162" t="str">
            <v>COIL</v>
          </cell>
          <cell r="D162" t="str">
            <v>LCHIPW</v>
          </cell>
          <cell r="E162" t="str">
            <v>LQH6</v>
          </cell>
        </row>
        <row r="163">
          <cell r="A163" t="str">
            <v>43BH</v>
          </cell>
          <cell r="B163" t="str">
            <v>EMC</v>
          </cell>
          <cell r="C163" t="str">
            <v>COIL</v>
          </cell>
          <cell r="D163" t="str">
            <v>LCHIPW</v>
          </cell>
          <cell r="E163" t="str">
            <v>LQHX</v>
          </cell>
        </row>
        <row r="164">
          <cell r="A164" t="str">
            <v>43BI</v>
          </cell>
          <cell r="B164" t="str">
            <v>EMC</v>
          </cell>
          <cell r="C164" t="str">
            <v>COIL</v>
          </cell>
          <cell r="D164" t="str">
            <v>LCHIPW</v>
          </cell>
          <cell r="E164" t="str">
            <v>LQH2M</v>
          </cell>
        </row>
        <row r="165">
          <cell r="A165" t="str">
            <v>43BJ</v>
          </cell>
          <cell r="B165" t="str">
            <v>EMC</v>
          </cell>
          <cell r="C165" t="str">
            <v>COIL</v>
          </cell>
          <cell r="D165" t="str">
            <v>LCHIPW</v>
          </cell>
          <cell r="E165" t="str">
            <v>LQH3NP</v>
          </cell>
        </row>
        <row r="166">
          <cell r="A166" t="str">
            <v>43BK</v>
          </cell>
          <cell r="B166" t="str">
            <v>EMC</v>
          </cell>
          <cell r="C166" t="str">
            <v>COIL</v>
          </cell>
          <cell r="D166" t="str">
            <v>LCHIPW</v>
          </cell>
          <cell r="E166" t="str">
            <v>LQHP-M</v>
          </cell>
        </row>
        <row r="167">
          <cell r="A167" t="str">
            <v>43BM</v>
          </cell>
          <cell r="B167" t="str">
            <v>EMC</v>
          </cell>
          <cell r="C167" t="str">
            <v>COIL</v>
          </cell>
          <cell r="D167" t="str">
            <v>LCHIPW</v>
          </cell>
          <cell r="E167" t="str">
            <v>LQHP-L</v>
          </cell>
        </row>
        <row r="168">
          <cell r="A168" t="str">
            <v>43BN</v>
          </cell>
          <cell r="B168" t="str">
            <v>EMC</v>
          </cell>
          <cell r="C168" t="str">
            <v>COIL</v>
          </cell>
          <cell r="D168" t="str">
            <v>LCHIPW</v>
          </cell>
          <cell r="E168" t="str">
            <v>LQH32P</v>
          </cell>
        </row>
        <row r="169">
          <cell r="A169" t="str">
            <v>43C0</v>
          </cell>
          <cell r="B169" t="str">
            <v>EMC</v>
          </cell>
          <cell r="C169" t="str">
            <v>COIL</v>
          </cell>
          <cell r="D169" t="str">
            <v>LCHIPF</v>
          </cell>
          <cell r="E169" t="str">
            <v>LQP02</v>
          </cell>
        </row>
        <row r="170">
          <cell r="A170" t="str">
            <v>43C1</v>
          </cell>
          <cell r="B170" t="str">
            <v>EMC</v>
          </cell>
          <cell r="C170" t="str">
            <v>COIL</v>
          </cell>
          <cell r="D170" t="str">
            <v>LCHIPF</v>
          </cell>
          <cell r="E170" t="str">
            <v>LQP03</v>
          </cell>
        </row>
        <row r="171">
          <cell r="A171" t="str">
            <v>43C2</v>
          </cell>
          <cell r="B171" t="str">
            <v>EMC</v>
          </cell>
          <cell r="C171" t="str">
            <v>COIL</v>
          </cell>
          <cell r="D171" t="str">
            <v>LCHIPF</v>
          </cell>
          <cell r="E171" t="str">
            <v>LQP15</v>
          </cell>
        </row>
        <row r="172">
          <cell r="A172" t="str">
            <v>43C3</v>
          </cell>
          <cell r="B172" t="str">
            <v>EMC</v>
          </cell>
          <cell r="C172" t="str">
            <v>COIL</v>
          </cell>
          <cell r="D172" t="str">
            <v>LCHIPF</v>
          </cell>
          <cell r="E172" t="str">
            <v>LQPX</v>
          </cell>
        </row>
        <row r="173">
          <cell r="A173" t="str">
            <v>511A</v>
          </cell>
          <cell r="B173" t="str">
            <v>MWC</v>
          </cell>
          <cell r="C173" t="str">
            <v>CM-MWC</v>
          </cell>
          <cell r="D173" t="str">
            <v>GIGAFL</v>
          </cell>
          <cell r="E173" t="str">
            <v>GGFBLK</v>
          </cell>
        </row>
        <row r="174">
          <cell r="A174" t="str">
            <v>511C</v>
          </cell>
          <cell r="B174" t="str">
            <v>MWC</v>
          </cell>
          <cell r="C174" t="str">
            <v>CM-MWC</v>
          </cell>
          <cell r="D174" t="str">
            <v>GIGAFL</v>
          </cell>
          <cell r="E174" t="str">
            <v>GGFDSK</v>
          </cell>
        </row>
        <row r="175">
          <cell r="A175" t="str">
            <v>511G</v>
          </cell>
          <cell r="B175" t="str">
            <v>MWC</v>
          </cell>
          <cell r="C175" t="str">
            <v>CM-MWC</v>
          </cell>
          <cell r="D175" t="str">
            <v>GIGAFL</v>
          </cell>
          <cell r="E175" t="str">
            <v>RESOM</v>
          </cell>
        </row>
        <row r="176">
          <cell r="A176" t="str">
            <v>511H</v>
          </cell>
          <cell r="B176" t="str">
            <v>MWC</v>
          </cell>
          <cell r="C176" t="str">
            <v>CM-MWC</v>
          </cell>
          <cell r="D176" t="str">
            <v>GIGAFL</v>
          </cell>
          <cell r="E176" t="str">
            <v>MCDD</v>
          </cell>
        </row>
        <row r="177">
          <cell r="A177" t="str">
            <v>5141</v>
          </cell>
          <cell r="B177" t="str">
            <v>MWC</v>
          </cell>
          <cell r="C177" t="str">
            <v>CM-MWC</v>
          </cell>
          <cell r="D177" t="str">
            <v>CONECT</v>
          </cell>
          <cell r="E177" t="str">
            <v>CON-SW</v>
          </cell>
        </row>
        <row r="178">
          <cell r="A178" t="str">
            <v>5149</v>
          </cell>
          <cell r="B178" t="str">
            <v>MWC</v>
          </cell>
          <cell r="C178" t="str">
            <v>CM-MWC</v>
          </cell>
          <cell r="D178" t="str">
            <v>CONECT</v>
          </cell>
          <cell r="E178" t="str">
            <v>CON-OT</v>
          </cell>
        </row>
        <row r="179">
          <cell r="A179" t="str">
            <v>5151</v>
          </cell>
          <cell r="B179" t="str">
            <v>MWC</v>
          </cell>
          <cell r="C179" t="str">
            <v>CM-MWC</v>
          </cell>
          <cell r="D179" t="str">
            <v>ANTEFE</v>
          </cell>
          <cell r="E179" t="str">
            <v>CILANT</v>
          </cell>
        </row>
        <row r="180">
          <cell r="A180" t="str">
            <v>5152</v>
          </cell>
          <cell r="B180" t="str">
            <v>MWC</v>
          </cell>
          <cell r="C180" t="str">
            <v>CM-MWC</v>
          </cell>
          <cell r="D180" t="str">
            <v>ANTEFE</v>
          </cell>
          <cell r="E180" t="str">
            <v>FERANT</v>
          </cell>
        </row>
        <row r="181">
          <cell r="A181" t="str">
            <v>5159</v>
          </cell>
          <cell r="B181" t="str">
            <v>MWC</v>
          </cell>
          <cell r="C181" t="str">
            <v>CM-MWC</v>
          </cell>
          <cell r="D181" t="str">
            <v>ANTEFE</v>
          </cell>
          <cell r="E181" t="str">
            <v>OTHFE</v>
          </cell>
        </row>
        <row r="182">
          <cell r="A182" t="str">
            <v>5165</v>
          </cell>
          <cell r="B182" t="str">
            <v>MWC</v>
          </cell>
          <cell r="C182" t="str">
            <v>CM-MWC</v>
          </cell>
          <cell r="D182" t="str">
            <v>ISOLTR</v>
          </cell>
          <cell r="E182" t="str">
            <v>CES</v>
          </cell>
        </row>
        <row r="183">
          <cell r="A183" t="str">
            <v>5169</v>
          </cell>
          <cell r="B183" t="str">
            <v>MWC</v>
          </cell>
          <cell r="C183" t="str">
            <v>CM-MWC</v>
          </cell>
          <cell r="D183" t="str">
            <v>ISOLTR</v>
          </cell>
          <cell r="E183" t="str">
            <v>CEX</v>
          </cell>
        </row>
        <row r="184">
          <cell r="A184" t="str">
            <v>5181</v>
          </cell>
          <cell r="B184" t="str">
            <v>MWC</v>
          </cell>
          <cell r="C184" t="str">
            <v>CM-MWC</v>
          </cell>
          <cell r="D184" t="str">
            <v>ANTEDI</v>
          </cell>
          <cell r="E184" t="str">
            <v>CDANT</v>
          </cell>
        </row>
        <row r="185">
          <cell r="A185" t="str">
            <v>5182</v>
          </cell>
          <cell r="B185" t="str">
            <v>MWC</v>
          </cell>
          <cell r="C185" t="str">
            <v>CM-MWC</v>
          </cell>
          <cell r="D185" t="str">
            <v>ANTEDI</v>
          </cell>
          <cell r="E185" t="str">
            <v>CRBANT</v>
          </cell>
        </row>
        <row r="186">
          <cell r="A186" t="str">
            <v>5183</v>
          </cell>
          <cell r="B186" t="str">
            <v>MWC</v>
          </cell>
          <cell r="C186" t="str">
            <v>CM-MWC</v>
          </cell>
          <cell r="D186" t="str">
            <v>ANTEDI</v>
          </cell>
          <cell r="E186" t="str">
            <v>CMCANT</v>
          </cell>
        </row>
        <row r="187">
          <cell r="A187" t="str">
            <v>5184</v>
          </cell>
          <cell r="B187" t="str">
            <v>MWC</v>
          </cell>
          <cell r="C187" t="str">
            <v>CM-MWC</v>
          </cell>
          <cell r="D187" t="str">
            <v>ANTEDI</v>
          </cell>
          <cell r="E187" t="str">
            <v>MODANT</v>
          </cell>
        </row>
        <row r="188">
          <cell r="A188" t="str">
            <v>5189</v>
          </cell>
          <cell r="B188" t="str">
            <v>MWC</v>
          </cell>
          <cell r="C188" t="str">
            <v>CM-MWC</v>
          </cell>
          <cell r="D188" t="str">
            <v>ANTEDI</v>
          </cell>
          <cell r="E188" t="str">
            <v>OTHDI</v>
          </cell>
        </row>
        <row r="189">
          <cell r="A189" t="str">
            <v>5197</v>
          </cell>
          <cell r="B189" t="str">
            <v>MWC</v>
          </cell>
          <cell r="C189" t="str">
            <v>CM-MWC</v>
          </cell>
          <cell r="D189" t="str">
            <v>CMMWCX</v>
          </cell>
          <cell r="E189" t="str">
            <v>RUSUB</v>
          </cell>
        </row>
        <row r="190">
          <cell r="A190" t="str">
            <v>5199</v>
          </cell>
          <cell r="B190" t="str">
            <v>MWC</v>
          </cell>
          <cell r="C190" t="str">
            <v>CM-MWC</v>
          </cell>
          <cell r="D190" t="str">
            <v>CMMWCX</v>
          </cell>
          <cell r="E190" t="str">
            <v>MCRCHP</v>
          </cell>
        </row>
        <row r="191">
          <cell r="A191" t="str">
            <v>54A1</v>
          </cell>
          <cell r="B191" t="str">
            <v>MWC</v>
          </cell>
          <cell r="C191" t="str">
            <v>SAWFIL</v>
          </cell>
          <cell r="D191" t="str">
            <v>VIFSAW</v>
          </cell>
          <cell r="E191" t="str">
            <v>SAFZSC</v>
          </cell>
        </row>
        <row r="192">
          <cell r="A192" t="str">
            <v>54A2</v>
          </cell>
          <cell r="B192" t="str">
            <v>MWC</v>
          </cell>
          <cell r="C192" t="str">
            <v>SAWFIL</v>
          </cell>
          <cell r="D192" t="str">
            <v>VIFSAW</v>
          </cell>
          <cell r="E192" t="str">
            <v>SAFZS</v>
          </cell>
        </row>
        <row r="193">
          <cell r="A193" t="str">
            <v>54B1</v>
          </cell>
          <cell r="B193" t="str">
            <v>MWC</v>
          </cell>
          <cell r="C193" t="str">
            <v>SAWFIL</v>
          </cell>
          <cell r="D193" t="str">
            <v>HFSAW</v>
          </cell>
          <cell r="E193" t="str">
            <v>SAWRES</v>
          </cell>
        </row>
        <row r="194">
          <cell r="A194" t="str">
            <v>54B2</v>
          </cell>
          <cell r="B194" t="str">
            <v>MWC</v>
          </cell>
          <cell r="C194" t="str">
            <v>SAWFIL</v>
          </cell>
          <cell r="D194" t="str">
            <v>HFSAW</v>
          </cell>
          <cell r="E194" t="str">
            <v>SAFCF</v>
          </cell>
        </row>
        <row r="195">
          <cell r="A195" t="str">
            <v>54B4</v>
          </cell>
          <cell r="B195" t="str">
            <v>MWC</v>
          </cell>
          <cell r="C195" t="str">
            <v>SAWFIL</v>
          </cell>
          <cell r="D195" t="str">
            <v>HFSAW</v>
          </cell>
          <cell r="E195" t="str">
            <v>SAWDPX</v>
          </cell>
        </row>
        <row r="196">
          <cell r="A196" t="str">
            <v>54B5</v>
          </cell>
          <cell r="B196" t="str">
            <v>MWC</v>
          </cell>
          <cell r="C196" t="str">
            <v>SAWFIL</v>
          </cell>
          <cell r="D196" t="str">
            <v>HFSAW</v>
          </cell>
          <cell r="E196" t="str">
            <v>SAWBK</v>
          </cell>
        </row>
        <row r="197">
          <cell r="A197" t="str">
            <v>54B9</v>
          </cell>
          <cell r="B197" t="str">
            <v>MWC</v>
          </cell>
          <cell r="C197" t="str">
            <v>SAWFIL</v>
          </cell>
          <cell r="D197" t="str">
            <v>HFSAW</v>
          </cell>
          <cell r="E197" t="str">
            <v>SAWX</v>
          </cell>
        </row>
        <row r="198">
          <cell r="A198" t="str">
            <v>54C1</v>
          </cell>
          <cell r="B198" t="str">
            <v>MWC</v>
          </cell>
          <cell r="C198" t="str">
            <v>SAWFIL</v>
          </cell>
          <cell r="D198" t="str">
            <v>BGS</v>
          </cell>
          <cell r="E198" t="str">
            <v>MKF</v>
          </cell>
        </row>
        <row r="199">
          <cell r="A199" t="str">
            <v>54C2</v>
          </cell>
          <cell r="B199" t="str">
            <v>MWC</v>
          </cell>
          <cell r="C199" t="str">
            <v>SAWFIL</v>
          </cell>
          <cell r="D199" t="str">
            <v>BGS</v>
          </cell>
          <cell r="E199" t="str">
            <v>MKT</v>
          </cell>
        </row>
        <row r="200">
          <cell r="A200" t="str">
            <v>54C3</v>
          </cell>
          <cell r="B200" t="str">
            <v>MWC</v>
          </cell>
          <cell r="C200" t="str">
            <v>SAWFIL</v>
          </cell>
          <cell r="D200" t="str">
            <v>BGS</v>
          </cell>
          <cell r="E200" t="str">
            <v>MKR</v>
          </cell>
        </row>
        <row r="201">
          <cell r="A201" t="str">
            <v>6111</v>
          </cell>
          <cell r="B201" t="str">
            <v>SD</v>
          </cell>
          <cell r="C201" t="str">
            <v>SENSOR</v>
          </cell>
          <cell r="D201" t="str">
            <v>REDSSR</v>
          </cell>
          <cell r="E201" t="str">
            <v>REDSRE</v>
          </cell>
        </row>
        <row r="202">
          <cell r="A202" t="str">
            <v>6112</v>
          </cell>
          <cell r="B202" t="str">
            <v>SD</v>
          </cell>
          <cell r="C202" t="str">
            <v>SENSOR</v>
          </cell>
          <cell r="D202" t="str">
            <v>REDSSR</v>
          </cell>
          <cell r="E202" t="str">
            <v>REDSRA</v>
          </cell>
        </row>
        <row r="203">
          <cell r="A203" t="str">
            <v>6113</v>
          </cell>
          <cell r="B203" t="str">
            <v>SD</v>
          </cell>
          <cell r="C203" t="str">
            <v>SENSOR</v>
          </cell>
          <cell r="D203" t="str">
            <v>REDSSR</v>
          </cell>
          <cell r="E203" t="str">
            <v>REDSMD</v>
          </cell>
        </row>
        <row r="204">
          <cell r="A204" t="str">
            <v>6121</v>
          </cell>
          <cell r="B204" t="str">
            <v>SD</v>
          </cell>
          <cell r="C204" t="str">
            <v>SENSOR</v>
          </cell>
          <cell r="D204" t="str">
            <v>MGSSR</v>
          </cell>
          <cell r="E204" t="str">
            <v>MRSSR</v>
          </cell>
        </row>
        <row r="205">
          <cell r="A205" t="str">
            <v>6122</v>
          </cell>
          <cell r="B205" t="str">
            <v>SD</v>
          </cell>
          <cell r="C205" t="str">
            <v>SENSOR</v>
          </cell>
          <cell r="D205" t="str">
            <v>MGSSR</v>
          </cell>
          <cell r="E205" t="str">
            <v>FRSSR</v>
          </cell>
        </row>
        <row r="206">
          <cell r="A206" t="str">
            <v>6123</v>
          </cell>
          <cell r="B206" t="str">
            <v>SD</v>
          </cell>
          <cell r="C206" t="str">
            <v>SENSOR</v>
          </cell>
          <cell r="D206" t="str">
            <v>MGSSR</v>
          </cell>
          <cell r="E206" t="str">
            <v>BSSSR</v>
          </cell>
        </row>
        <row r="207">
          <cell r="A207" t="str">
            <v>6124</v>
          </cell>
          <cell r="B207" t="str">
            <v>SD</v>
          </cell>
          <cell r="C207" t="str">
            <v>SENSOR</v>
          </cell>
          <cell r="D207" t="str">
            <v>MGSSR</v>
          </cell>
          <cell r="E207" t="str">
            <v>LPSSR</v>
          </cell>
        </row>
        <row r="208">
          <cell r="A208" t="str">
            <v>613A</v>
          </cell>
          <cell r="B208" t="str">
            <v>SD</v>
          </cell>
          <cell r="C208" t="str">
            <v>SENSOR</v>
          </cell>
          <cell r="D208" t="str">
            <v>PZSSR</v>
          </cell>
          <cell r="E208" t="str">
            <v>MAWTR</v>
          </cell>
        </row>
        <row r="209">
          <cell r="A209" t="str">
            <v>613B</v>
          </cell>
          <cell r="B209" t="str">
            <v>SD</v>
          </cell>
          <cell r="C209" t="str">
            <v>SENSOR</v>
          </cell>
          <cell r="D209" t="str">
            <v>PZSSR</v>
          </cell>
          <cell r="E209" t="str">
            <v>MAOPN</v>
          </cell>
        </row>
        <row r="210">
          <cell r="A210" t="str">
            <v>613C</v>
          </cell>
          <cell r="B210" t="str">
            <v>SD</v>
          </cell>
          <cell r="C210" t="str">
            <v>SENSOR</v>
          </cell>
          <cell r="D210" t="str">
            <v>PZSSR</v>
          </cell>
          <cell r="E210" t="str">
            <v>MAHF</v>
          </cell>
        </row>
        <row r="211">
          <cell r="A211" t="str">
            <v>613D</v>
          </cell>
          <cell r="B211" t="str">
            <v>SD</v>
          </cell>
          <cell r="C211" t="str">
            <v>SENSOR</v>
          </cell>
          <cell r="D211" t="str">
            <v>PZSSR</v>
          </cell>
          <cell r="E211" t="str">
            <v>KNOCK</v>
          </cell>
        </row>
        <row r="212">
          <cell r="A212" t="str">
            <v>613F</v>
          </cell>
          <cell r="B212" t="str">
            <v>SD</v>
          </cell>
          <cell r="C212" t="str">
            <v>SENSOR</v>
          </cell>
          <cell r="D212" t="str">
            <v>PZSSR</v>
          </cell>
          <cell r="E212" t="str">
            <v>PKE</v>
          </cell>
        </row>
        <row r="213">
          <cell r="A213" t="str">
            <v>613Z</v>
          </cell>
          <cell r="B213" t="str">
            <v>SD</v>
          </cell>
          <cell r="C213" t="str">
            <v>SENSOR</v>
          </cell>
          <cell r="D213" t="str">
            <v>PZSSR</v>
          </cell>
          <cell r="E213" t="str">
            <v>PZSSRX</v>
          </cell>
        </row>
        <row r="214">
          <cell r="A214" t="str">
            <v>6141</v>
          </cell>
          <cell r="B214" t="str">
            <v>SD</v>
          </cell>
          <cell r="C214" t="str">
            <v>SENSOR</v>
          </cell>
          <cell r="D214" t="str">
            <v>GYRO</v>
          </cell>
          <cell r="E214" t="str">
            <v>GYROV</v>
          </cell>
        </row>
        <row r="215">
          <cell r="A215" t="str">
            <v>6142</v>
          </cell>
          <cell r="B215" t="str">
            <v>SD</v>
          </cell>
          <cell r="C215" t="str">
            <v>SENSOR</v>
          </cell>
          <cell r="D215" t="str">
            <v>GYRO</v>
          </cell>
          <cell r="E215" t="str">
            <v>GYROC</v>
          </cell>
        </row>
        <row r="216">
          <cell r="A216" t="str">
            <v>6143</v>
          </cell>
          <cell r="B216" t="str">
            <v>SD</v>
          </cell>
          <cell r="C216" t="str">
            <v>SENSOR</v>
          </cell>
          <cell r="D216" t="str">
            <v>GYRO</v>
          </cell>
          <cell r="E216" t="str">
            <v>GYROM</v>
          </cell>
        </row>
        <row r="217">
          <cell r="A217" t="str">
            <v>615E</v>
          </cell>
          <cell r="B217" t="str">
            <v>SD</v>
          </cell>
          <cell r="C217" t="str">
            <v>SENSOR</v>
          </cell>
          <cell r="D217" t="str">
            <v>GSENSR</v>
          </cell>
          <cell r="E217" t="str">
            <v>PKGS</v>
          </cell>
        </row>
        <row r="218">
          <cell r="A218" t="str">
            <v>615G</v>
          </cell>
          <cell r="B218" t="str">
            <v>SD</v>
          </cell>
          <cell r="C218" t="str">
            <v>SENSOR</v>
          </cell>
          <cell r="D218" t="str">
            <v>GSENSR</v>
          </cell>
          <cell r="E218" t="str">
            <v>PKGA</v>
          </cell>
        </row>
        <row r="219">
          <cell r="A219" t="str">
            <v>615H</v>
          </cell>
          <cell r="B219" t="str">
            <v>SD</v>
          </cell>
          <cell r="C219" t="str">
            <v>SENSOR</v>
          </cell>
          <cell r="D219" t="str">
            <v>GSENSR</v>
          </cell>
          <cell r="E219" t="str">
            <v>PKGM</v>
          </cell>
        </row>
        <row r="220">
          <cell r="A220" t="str">
            <v>616A</v>
          </cell>
          <cell r="B220" t="str">
            <v>SD</v>
          </cell>
          <cell r="C220" t="str">
            <v>SENSOR</v>
          </cell>
          <cell r="D220" t="str">
            <v>SENOTH</v>
          </cell>
          <cell r="E220" t="str">
            <v>GMSSR</v>
          </cell>
        </row>
        <row r="221">
          <cell r="A221" t="str">
            <v>616B</v>
          </cell>
          <cell r="B221" t="str">
            <v>SD</v>
          </cell>
          <cell r="C221" t="str">
            <v>SENSOR</v>
          </cell>
          <cell r="D221" t="str">
            <v>SENOTH</v>
          </cell>
          <cell r="E221" t="str">
            <v>FINSSR</v>
          </cell>
        </row>
        <row r="222">
          <cell r="A222" t="str">
            <v>616C</v>
          </cell>
          <cell r="B222" t="str">
            <v>SD</v>
          </cell>
          <cell r="C222" t="str">
            <v>SENSOR</v>
          </cell>
          <cell r="D222" t="str">
            <v>SENOTH</v>
          </cell>
          <cell r="E222" t="str">
            <v>AMRSSR</v>
          </cell>
        </row>
        <row r="223">
          <cell r="A223" t="str">
            <v>62F2</v>
          </cell>
          <cell r="B223" t="str">
            <v>SD</v>
          </cell>
          <cell r="C223" t="str">
            <v>THMSTR</v>
          </cell>
          <cell r="D223" t="str">
            <v>PTHCHP</v>
          </cell>
          <cell r="E223" t="str">
            <v>PTHC-B</v>
          </cell>
        </row>
        <row r="224">
          <cell r="A224" t="str">
            <v>62F3</v>
          </cell>
          <cell r="B224" t="str">
            <v>SD</v>
          </cell>
          <cell r="C224" t="str">
            <v>THMSTR</v>
          </cell>
          <cell r="D224" t="str">
            <v>PTHCHP</v>
          </cell>
          <cell r="E224" t="str">
            <v>PTHC-D</v>
          </cell>
        </row>
        <row r="225">
          <cell r="A225" t="str">
            <v>62H1</v>
          </cell>
          <cell r="B225" t="str">
            <v>SD</v>
          </cell>
          <cell r="C225" t="str">
            <v>THMSTR</v>
          </cell>
          <cell r="D225" t="str">
            <v>NTHCHP</v>
          </cell>
          <cell r="E225" t="str">
            <v>NCP18X</v>
          </cell>
        </row>
        <row r="226">
          <cell r="A226" t="str">
            <v>62H2</v>
          </cell>
          <cell r="B226" t="str">
            <v>SD</v>
          </cell>
          <cell r="C226" t="str">
            <v>THMSTR</v>
          </cell>
          <cell r="D226" t="str">
            <v>NTHCHP</v>
          </cell>
          <cell r="E226" t="str">
            <v>NCP15</v>
          </cell>
        </row>
        <row r="227">
          <cell r="A227" t="str">
            <v>62H3</v>
          </cell>
          <cell r="B227" t="str">
            <v>SD</v>
          </cell>
          <cell r="C227" t="str">
            <v>THMSTR</v>
          </cell>
          <cell r="D227" t="str">
            <v>NTHCHP</v>
          </cell>
          <cell r="E227" t="str">
            <v>NCP03</v>
          </cell>
        </row>
        <row r="228">
          <cell r="A228" t="str">
            <v>62L1</v>
          </cell>
          <cell r="B228" t="str">
            <v>SD</v>
          </cell>
          <cell r="C228" t="str">
            <v>THMSTR</v>
          </cell>
          <cell r="D228" t="str">
            <v>THMLED</v>
          </cell>
          <cell r="E228" t="str">
            <v>PTHA-E</v>
          </cell>
        </row>
        <row r="229">
          <cell r="A229" t="str">
            <v>62L2</v>
          </cell>
          <cell r="B229" t="str">
            <v>SD</v>
          </cell>
          <cell r="C229" t="str">
            <v>THMSTR</v>
          </cell>
          <cell r="D229" t="str">
            <v>THMLED</v>
          </cell>
          <cell r="E229" t="str">
            <v>PTHA-L</v>
          </cell>
        </row>
        <row r="230">
          <cell r="A230" t="str">
            <v>62L3</v>
          </cell>
          <cell r="B230" t="str">
            <v>SD</v>
          </cell>
          <cell r="C230" t="str">
            <v>THMSTR</v>
          </cell>
          <cell r="D230" t="str">
            <v>THMLED</v>
          </cell>
          <cell r="E230" t="str">
            <v>NTH-R</v>
          </cell>
        </row>
        <row r="231">
          <cell r="A231" t="str">
            <v>62L4</v>
          </cell>
          <cell r="B231" t="str">
            <v>SD</v>
          </cell>
          <cell r="C231" t="str">
            <v>THMSTR</v>
          </cell>
          <cell r="D231" t="str">
            <v>THMLED</v>
          </cell>
          <cell r="E231" t="str">
            <v>NTH-P</v>
          </cell>
        </row>
        <row r="232">
          <cell r="A232" t="str">
            <v>62L6</v>
          </cell>
          <cell r="B232" t="str">
            <v>SD</v>
          </cell>
          <cell r="C232" t="str">
            <v>THMSTR</v>
          </cell>
          <cell r="D232" t="str">
            <v>THMLED</v>
          </cell>
          <cell r="E232" t="str">
            <v>CHP-L</v>
          </cell>
        </row>
        <row r="233">
          <cell r="A233" t="str">
            <v>62M3</v>
          </cell>
          <cell r="B233" t="str">
            <v>SD</v>
          </cell>
          <cell r="C233" t="str">
            <v>THMSTR</v>
          </cell>
          <cell r="D233" t="str">
            <v>THMCSE</v>
          </cell>
          <cell r="E233" t="str">
            <v>MSR-E</v>
          </cell>
        </row>
        <row r="234">
          <cell r="A234" t="str">
            <v>62M4</v>
          </cell>
          <cell r="B234" t="str">
            <v>SD</v>
          </cell>
          <cell r="C234" t="str">
            <v>THMSTR</v>
          </cell>
          <cell r="D234" t="str">
            <v>THMCSE</v>
          </cell>
          <cell r="E234" t="str">
            <v>MSR-7M</v>
          </cell>
        </row>
        <row r="235">
          <cell r="A235" t="str">
            <v>62M5</v>
          </cell>
          <cell r="B235" t="str">
            <v>SD</v>
          </cell>
          <cell r="C235" t="str">
            <v>THMSTR</v>
          </cell>
          <cell r="D235" t="str">
            <v>THMCSE</v>
          </cell>
          <cell r="E235" t="str">
            <v>HEAT-E</v>
          </cell>
        </row>
        <row r="236">
          <cell r="A236" t="str">
            <v>62M6</v>
          </cell>
          <cell r="B236" t="str">
            <v>SD</v>
          </cell>
          <cell r="C236" t="str">
            <v>THMSTR</v>
          </cell>
          <cell r="D236" t="str">
            <v>THMCSE</v>
          </cell>
          <cell r="E236" t="str">
            <v>HEAT-X</v>
          </cell>
        </row>
        <row r="237">
          <cell r="A237" t="str">
            <v>62M7</v>
          </cell>
          <cell r="B237" t="str">
            <v>SD</v>
          </cell>
          <cell r="C237" t="str">
            <v>THMSTR</v>
          </cell>
          <cell r="D237" t="str">
            <v>THMCSE</v>
          </cell>
          <cell r="E237" t="str">
            <v>PTHHOT</v>
          </cell>
        </row>
        <row r="238">
          <cell r="A238" t="str">
            <v>62M8</v>
          </cell>
          <cell r="B238" t="str">
            <v>SD</v>
          </cell>
          <cell r="C238" t="str">
            <v>THMSTR</v>
          </cell>
          <cell r="D238" t="str">
            <v>THMCSE</v>
          </cell>
          <cell r="E238" t="str">
            <v>MSR-TM</v>
          </cell>
        </row>
        <row r="239">
          <cell r="A239" t="str">
            <v>63A1</v>
          </cell>
          <cell r="B239" t="str">
            <v>SD</v>
          </cell>
          <cell r="C239" t="str">
            <v>VARBLE</v>
          </cell>
          <cell r="D239" t="str">
            <v>TRIMER</v>
          </cell>
          <cell r="E239" t="str">
            <v>TZ</v>
          </cell>
        </row>
        <row r="240">
          <cell r="A240" t="str">
            <v>63A2</v>
          </cell>
          <cell r="B240" t="str">
            <v>SD</v>
          </cell>
          <cell r="C240" t="str">
            <v>VARBLE</v>
          </cell>
          <cell r="D240" t="str">
            <v>TRIMER</v>
          </cell>
          <cell r="E240" t="str">
            <v>TZB</v>
          </cell>
        </row>
        <row r="241">
          <cell r="A241" t="str">
            <v>63A3</v>
          </cell>
          <cell r="B241" t="str">
            <v>SD</v>
          </cell>
          <cell r="C241" t="str">
            <v>VARBLE</v>
          </cell>
          <cell r="D241" t="str">
            <v>TRIMER</v>
          </cell>
          <cell r="E241" t="str">
            <v>TZC</v>
          </cell>
        </row>
        <row r="242">
          <cell r="A242" t="str">
            <v>63A4</v>
          </cell>
          <cell r="B242" t="str">
            <v>SD</v>
          </cell>
          <cell r="C242" t="str">
            <v>VARBLE</v>
          </cell>
          <cell r="D242" t="str">
            <v>TRIMER</v>
          </cell>
          <cell r="E242" t="str">
            <v>TZV</v>
          </cell>
        </row>
        <row r="243">
          <cell r="A243" t="str">
            <v>63A9</v>
          </cell>
          <cell r="B243" t="str">
            <v>SD</v>
          </cell>
          <cell r="C243" t="str">
            <v>VARBLE</v>
          </cell>
          <cell r="D243" t="str">
            <v>TRIMER</v>
          </cell>
          <cell r="E243" t="str">
            <v>TRIMX</v>
          </cell>
        </row>
        <row r="244">
          <cell r="A244" t="str">
            <v>63BA</v>
          </cell>
          <cell r="B244" t="str">
            <v>SD</v>
          </cell>
          <cell r="C244" t="str">
            <v>VARBLE</v>
          </cell>
          <cell r="D244" t="str">
            <v>POT</v>
          </cell>
          <cell r="E244" t="str">
            <v>PVZ3</v>
          </cell>
        </row>
        <row r="245">
          <cell r="A245" t="str">
            <v>63BB</v>
          </cell>
          <cell r="B245" t="str">
            <v>SD</v>
          </cell>
          <cell r="C245" t="str">
            <v>VARBLE</v>
          </cell>
          <cell r="D245" t="str">
            <v>POT</v>
          </cell>
          <cell r="E245" t="str">
            <v>PVZ2</v>
          </cell>
        </row>
        <row r="246">
          <cell r="A246" t="str">
            <v>63BC</v>
          </cell>
          <cell r="B246" t="str">
            <v>SD</v>
          </cell>
          <cell r="C246" t="str">
            <v>VARBLE</v>
          </cell>
          <cell r="D246" t="str">
            <v>POT</v>
          </cell>
          <cell r="E246" t="str">
            <v>PVNS</v>
          </cell>
        </row>
        <row r="247">
          <cell r="A247" t="str">
            <v>63BD</v>
          </cell>
          <cell r="B247" t="str">
            <v>SD</v>
          </cell>
          <cell r="C247" t="str">
            <v>VARBLE</v>
          </cell>
          <cell r="D247" t="str">
            <v>POT</v>
          </cell>
          <cell r="E247" t="str">
            <v>PVSL</v>
          </cell>
        </row>
        <row r="248">
          <cell r="A248" t="str">
            <v>63BE</v>
          </cell>
          <cell r="B248" t="str">
            <v>SD</v>
          </cell>
          <cell r="C248" t="str">
            <v>VARBLE</v>
          </cell>
          <cell r="D248" t="str">
            <v>POT</v>
          </cell>
          <cell r="E248" t="str">
            <v>PVG5</v>
          </cell>
        </row>
        <row r="249">
          <cell r="A249" t="str">
            <v>63BF</v>
          </cell>
          <cell r="B249" t="str">
            <v>SD</v>
          </cell>
          <cell r="C249" t="str">
            <v>VARBLE</v>
          </cell>
          <cell r="D249" t="str">
            <v>POT</v>
          </cell>
          <cell r="E249" t="str">
            <v>PVST</v>
          </cell>
        </row>
        <row r="250">
          <cell r="A250" t="str">
            <v>63BG</v>
          </cell>
          <cell r="B250" t="str">
            <v>SD</v>
          </cell>
          <cell r="C250" t="str">
            <v>VARBLE</v>
          </cell>
          <cell r="D250" t="str">
            <v>POT</v>
          </cell>
          <cell r="E250" t="str">
            <v>PV36</v>
          </cell>
        </row>
        <row r="251">
          <cell r="A251" t="str">
            <v>63BH</v>
          </cell>
          <cell r="B251" t="str">
            <v>SD</v>
          </cell>
          <cell r="C251" t="str">
            <v>VARBLE</v>
          </cell>
          <cell r="D251" t="str">
            <v>POT</v>
          </cell>
          <cell r="E251" t="str">
            <v>PVMT</v>
          </cell>
        </row>
        <row r="252">
          <cell r="A252" t="str">
            <v>63BZ</v>
          </cell>
          <cell r="B252" t="str">
            <v>SD</v>
          </cell>
          <cell r="C252" t="str">
            <v>VARBLE</v>
          </cell>
          <cell r="D252" t="str">
            <v>POT</v>
          </cell>
          <cell r="E252" t="str">
            <v>PVX</v>
          </cell>
        </row>
        <row r="253">
          <cell r="A253" t="str">
            <v>63CA</v>
          </cell>
          <cell r="B253" t="str">
            <v>SD</v>
          </cell>
          <cell r="C253" t="str">
            <v>VARBLE</v>
          </cell>
          <cell r="D253" t="str">
            <v>PS</v>
          </cell>
          <cell r="E253" t="str">
            <v>PS</v>
          </cell>
        </row>
        <row r="254">
          <cell r="A254" t="str">
            <v>7AA1</v>
          </cell>
          <cell r="B254" t="str">
            <v>MODULE</v>
          </cell>
          <cell r="C254" t="str">
            <v>CMFD</v>
          </cell>
          <cell r="D254" t="str">
            <v>CMFD-C</v>
          </cell>
          <cell r="E254" t="str">
            <v>LCFIL</v>
          </cell>
        </row>
        <row r="255">
          <cell r="A255" t="str">
            <v>7AA2</v>
          </cell>
          <cell r="B255" t="str">
            <v>MODULE</v>
          </cell>
          <cell r="C255" t="str">
            <v>CMFD</v>
          </cell>
          <cell r="D255" t="str">
            <v>CMFD-C</v>
          </cell>
          <cell r="E255" t="str">
            <v>BALUN</v>
          </cell>
        </row>
        <row r="256">
          <cell r="A256" t="str">
            <v>7AA3</v>
          </cell>
          <cell r="B256" t="str">
            <v>MODULE</v>
          </cell>
          <cell r="C256" t="str">
            <v>CMFD</v>
          </cell>
          <cell r="D256" t="str">
            <v>CMFD-C</v>
          </cell>
          <cell r="E256" t="str">
            <v>COUPLR</v>
          </cell>
        </row>
        <row r="257">
          <cell r="A257" t="str">
            <v>7AA4</v>
          </cell>
          <cell r="B257" t="str">
            <v>MODULE</v>
          </cell>
          <cell r="C257" t="str">
            <v>CMFD</v>
          </cell>
          <cell r="D257" t="str">
            <v>CMFD-C</v>
          </cell>
          <cell r="E257" t="str">
            <v>DIPLXR</v>
          </cell>
        </row>
        <row r="258">
          <cell r="A258" t="str">
            <v>7AA6</v>
          </cell>
          <cell r="B258" t="str">
            <v>MODULE</v>
          </cell>
          <cell r="C258" t="str">
            <v>CMFD</v>
          </cell>
          <cell r="D258" t="str">
            <v>CMFD-C</v>
          </cell>
          <cell r="E258" t="str">
            <v>CHIPDL</v>
          </cell>
        </row>
        <row r="259">
          <cell r="A259" t="str">
            <v>7AA8</v>
          </cell>
          <cell r="B259" t="str">
            <v>MODULE</v>
          </cell>
          <cell r="C259" t="str">
            <v>CMFD</v>
          </cell>
          <cell r="D259" t="str">
            <v>CMFD-C</v>
          </cell>
          <cell r="E259" t="str">
            <v>CMCOTH</v>
          </cell>
        </row>
        <row r="260">
          <cell r="A260" t="str">
            <v>7AB1</v>
          </cell>
          <cell r="B260" t="str">
            <v>MODULE</v>
          </cell>
          <cell r="C260" t="str">
            <v>CMFD</v>
          </cell>
          <cell r="D260" t="str">
            <v>CMFD-M</v>
          </cell>
          <cell r="E260" t="str">
            <v>SWPLXR</v>
          </cell>
        </row>
        <row r="261">
          <cell r="A261" t="str">
            <v>7AB3</v>
          </cell>
          <cell r="B261" t="str">
            <v>MODULE</v>
          </cell>
          <cell r="C261" t="str">
            <v>CMFD</v>
          </cell>
          <cell r="D261" t="str">
            <v>CMFD-M</v>
          </cell>
          <cell r="E261" t="str">
            <v>RX-DV</v>
          </cell>
        </row>
        <row r="262">
          <cell r="A262" t="str">
            <v>7AB4</v>
          </cell>
          <cell r="B262" t="str">
            <v>MODULE</v>
          </cell>
          <cell r="C262" t="str">
            <v>CMFD</v>
          </cell>
          <cell r="D262" t="str">
            <v>CMFD-M</v>
          </cell>
          <cell r="E262" t="str">
            <v>WI-FEM</v>
          </cell>
        </row>
        <row r="263">
          <cell r="A263" t="str">
            <v>7AB5</v>
          </cell>
          <cell r="B263" t="str">
            <v>MODULE</v>
          </cell>
          <cell r="C263" t="str">
            <v>CMFD</v>
          </cell>
          <cell r="D263" t="str">
            <v>CMFD-M</v>
          </cell>
          <cell r="E263" t="str">
            <v>CMMOTH</v>
          </cell>
        </row>
        <row r="264">
          <cell r="A264" t="str">
            <v>7AB6</v>
          </cell>
          <cell r="B264" t="str">
            <v>MODULE</v>
          </cell>
          <cell r="C264" t="str">
            <v>CMFD</v>
          </cell>
          <cell r="D264" t="str">
            <v>CMFD-M</v>
          </cell>
          <cell r="E264" t="str">
            <v>SW-DV</v>
          </cell>
        </row>
        <row r="265">
          <cell r="A265" t="str">
            <v>7AB7</v>
          </cell>
          <cell r="B265" t="str">
            <v>MODULE</v>
          </cell>
          <cell r="C265" t="str">
            <v>CMFD</v>
          </cell>
          <cell r="D265" t="str">
            <v>CMFD-M</v>
          </cell>
          <cell r="E265" t="str">
            <v>TX-DV</v>
          </cell>
        </row>
        <row r="266">
          <cell r="A266" t="str">
            <v>7BC3</v>
          </cell>
          <cell r="B266" t="str">
            <v>MODULE</v>
          </cell>
          <cell r="C266" t="str">
            <v>SHTLNK</v>
          </cell>
          <cell r="D266" t="str">
            <v>CMFIPA</v>
          </cell>
          <cell r="E266" t="str">
            <v>BTMHCI</v>
          </cell>
        </row>
        <row r="267">
          <cell r="A267" t="str">
            <v>7BC4</v>
          </cell>
          <cell r="B267" t="str">
            <v>MODULE</v>
          </cell>
          <cell r="C267" t="str">
            <v>SHTLNK</v>
          </cell>
          <cell r="D267" t="str">
            <v>CMFIPA</v>
          </cell>
          <cell r="E267" t="str">
            <v>BTMRF</v>
          </cell>
        </row>
        <row r="268">
          <cell r="A268" t="str">
            <v>7BC5</v>
          </cell>
          <cell r="B268" t="str">
            <v>MODULE</v>
          </cell>
          <cell r="C268" t="str">
            <v>SHTLNK</v>
          </cell>
          <cell r="D268" t="str">
            <v>CMFIPA</v>
          </cell>
          <cell r="E268" t="str">
            <v>BTP</v>
          </cell>
        </row>
        <row r="269">
          <cell r="A269" t="str">
            <v>7BC6</v>
          </cell>
          <cell r="B269" t="str">
            <v>MODULE</v>
          </cell>
          <cell r="C269" t="str">
            <v>SHTLNK</v>
          </cell>
          <cell r="D269" t="str">
            <v>CMFIPA</v>
          </cell>
          <cell r="E269" t="str">
            <v>BTD</v>
          </cell>
        </row>
        <row r="270">
          <cell r="A270" t="str">
            <v>7BC9</v>
          </cell>
          <cell r="B270" t="str">
            <v>MODULE</v>
          </cell>
          <cell r="C270" t="str">
            <v>SHTLNK</v>
          </cell>
          <cell r="D270" t="str">
            <v>CMFIPA</v>
          </cell>
          <cell r="E270" t="str">
            <v>SHTOTR</v>
          </cell>
        </row>
        <row r="271">
          <cell r="A271" t="str">
            <v>7BD1</v>
          </cell>
          <cell r="B271" t="str">
            <v>MODULE</v>
          </cell>
          <cell r="C271" t="str">
            <v>SHTLNK</v>
          </cell>
          <cell r="D271" t="str">
            <v>WLNMOD</v>
          </cell>
          <cell r="E271" t="str">
            <v>SCIMOD</v>
          </cell>
        </row>
        <row r="272">
          <cell r="A272" t="str">
            <v>7BD2</v>
          </cell>
          <cell r="B272" t="str">
            <v>MODULE</v>
          </cell>
          <cell r="C272" t="str">
            <v>SHTLNK</v>
          </cell>
          <cell r="D272" t="str">
            <v>WLNMOD</v>
          </cell>
          <cell r="E272" t="str">
            <v>LANMOD</v>
          </cell>
        </row>
        <row r="273">
          <cell r="A273" t="str">
            <v>7BE1</v>
          </cell>
          <cell r="B273" t="str">
            <v>MODULE</v>
          </cell>
          <cell r="C273" t="str">
            <v>SHTLNK</v>
          </cell>
          <cell r="D273" t="str">
            <v>SFTWR</v>
          </cell>
          <cell r="E273" t="str">
            <v>DRIVER</v>
          </cell>
        </row>
        <row r="274">
          <cell r="A274" t="str">
            <v>7DA5</v>
          </cell>
          <cell r="B274" t="str">
            <v>MODULE</v>
          </cell>
          <cell r="C274" t="str">
            <v>GAAS</v>
          </cell>
          <cell r="D274" t="str">
            <v>GAAS</v>
          </cell>
          <cell r="E274" t="str">
            <v>SW-IC</v>
          </cell>
        </row>
        <row r="275">
          <cell r="A275" t="str">
            <v>7DA6</v>
          </cell>
          <cell r="B275" t="str">
            <v>MODULE</v>
          </cell>
          <cell r="C275" t="str">
            <v>GAAS</v>
          </cell>
          <cell r="D275" t="str">
            <v>GAAS</v>
          </cell>
          <cell r="E275" t="str">
            <v>LNA</v>
          </cell>
        </row>
        <row r="276">
          <cell r="A276" t="str">
            <v>7DA7</v>
          </cell>
          <cell r="B276" t="str">
            <v>MODULE</v>
          </cell>
          <cell r="C276" t="str">
            <v>GAAS</v>
          </cell>
          <cell r="D276" t="str">
            <v>GAAS</v>
          </cell>
          <cell r="E276" t="str">
            <v>PA</v>
          </cell>
        </row>
        <row r="277">
          <cell r="A277" t="str">
            <v>7DA4</v>
          </cell>
          <cell r="B277" t="str">
            <v>MODULE</v>
          </cell>
          <cell r="C277" t="str">
            <v>GAAS</v>
          </cell>
          <cell r="D277" t="str">
            <v>GAAS</v>
          </cell>
          <cell r="E277" t="str">
            <v>MMID</v>
          </cell>
        </row>
        <row r="278">
          <cell r="A278" t="str">
            <v>7FA1</v>
          </cell>
          <cell r="B278" t="str">
            <v>MODULE</v>
          </cell>
          <cell r="C278" t="str">
            <v>AV-MOD</v>
          </cell>
          <cell r="D278" t="str">
            <v>AV-MOD</v>
          </cell>
          <cell r="E278" t="str">
            <v>TUNER</v>
          </cell>
        </row>
        <row r="279">
          <cell r="A279" t="str">
            <v>7FA4</v>
          </cell>
          <cell r="B279" t="str">
            <v>MODULE</v>
          </cell>
          <cell r="C279" t="str">
            <v>AV-MOD</v>
          </cell>
          <cell r="D279" t="str">
            <v>AV-MOD</v>
          </cell>
          <cell r="E279" t="str">
            <v>SMDTU</v>
          </cell>
        </row>
        <row r="280">
          <cell r="A280" t="str">
            <v>7FA5</v>
          </cell>
          <cell r="B280" t="str">
            <v>MODULE</v>
          </cell>
          <cell r="C280" t="str">
            <v>AV-MOD</v>
          </cell>
          <cell r="D280" t="str">
            <v>AV-MOD</v>
          </cell>
          <cell r="E280" t="str">
            <v>MI-MOD</v>
          </cell>
        </row>
        <row r="281">
          <cell r="A281" t="str">
            <v>7G11</v>
          </cell>
          <cell r="B281" t="str">
            <v>MODULE</v>
          </cell>
          <cell r="C281" t="str">
            <v>CM-MOD</v>
          </cell>
          <cell r="D281" t="str">
            <v>CARDMD</v>
          </cell>
          <cell r="E281" t="str">
            <v>PHSCRD</v>
          </cell>
        </row>
        <row r="282">
          <cell r="A282" t="str">
            <v>7G12</v>
          </cell>
          <cell r="B282" t="str">
            <v>MODULE</v>
          </cell>
          <cell r="C282" t="str">
            <v>CM-MOD</v>
          </cell>
          <cell r="D282" t="str">
            <v>CARDMD</v>
          </cell>
          <cell r="E282" t="str">
            <v>CDMCRD</v>
          </cell>
        </row>
        <row r="283">
          <cell r="A283" t="str">
            <v>7G13</v>
          </cell>
          <cell r="B283" t="str">
            <v>MODULE</v>
          </cell>
          <cell r="C283" t="str">
            <v>CM-MOD</v>
          </cell>
          <cell r="D283" t="str">
            <v>CARDMD</v>
          </cell>
          <cell r="E283" t="str">
            <v>PHSMOD</v>
          </cell>
        </row>
        <row r="284">
          <cell r="A284" t="str">
            <v>7G2A</v>
          </cell>
          <cell r="B284" t="str">
            <v>MODULE</v>
          </cell>
          <cell r="C284" t="str">
            <v>CM-MOD</v>
          </cell>
          <cell r="D284" t="str">
            <v>HF-MOD</v>
          </cell>
          <cell r="E284" t="str">
            <v>PLLMOD</v>
          </cell>
        </row>
        <row r="285">
          <cell r="A285" t="str">
            <v>7G2B</v>
          </cell>
          <cell r="B285" t="str">
            <v>MODULE</v>
          </cell>
          <cell r="C285" t="str">
            <v>CM-MOD</v>
          </cell>
          <cell r="D285" t="str">
            <v>HF-MOD</v>
          </cell>
          <cell r="E285" t="str">
            <v>RFSMOD</v>
          </cell>
        </row>
        <row r="286">
          <cell r="A286" t="str">
            <v>7G2F</v>
          </cell>
          <cell r="B286" t="str">
            <v>MODULE</v>
          </cell>
          <cell r="C286" t="str">
            <v>CM-MOD</v>
          </cell>
          <cell r="D286" t="str">
            <v>HF-MOD</v>
          </cell>
          <cell r="E286" t="str">
            <v>VCO</v>
          </cell>
        </row>
        <row r="287">
          <cell r="A287" t="str">
            <v>7G2Z</v>
          </cell>
          <cell r="B287" t="str">
            <v>MODULE</v>
          </cell>
          <cell r="C287" t="str">
            <v>CM-MOD</v>
          </cell>
          <cell r="D287" t="str">
            <v>HF-MOD</v>
          </cell>
          <cell r="E287" t="str">
            <v>OTHMOD</v>
          </cell>
        </row>
        <row r="288">
          <cell r="A288" t="str">
            <v>7J1L</v>
          </cell>
          <cell r="B288" t="str">
            <v>MODULE</v>
          </cell>
          <cell r="C288" t="str">
            <v>SWPSLY</v>
          </cell>
          <cell r="D288" t="str">
            <v>PS-MOD</v>
          </cell>
          <cell r="E288" t="str">
            <v>AC-PSP</v>
          </cell>
        </row>
        <row r="289">
          <cell r="A289" t="str">
            <v>7J1M</v>
          </cell>
          <cell r="B289" t="str">
            <v>MODULE</v>
          </cell>
          <cell r="C289" t="str">
            <v>SWPSLY</v>
          </cell>
          <cell r="D289" t="str">
            <v>PS-MOD</v>
          </cell>
          <cell r="E289" t="str">
            <v>HV-PSP</v>
          </cell>
        </row>
        <row r="290">
          <cell r="A290" t="str">
            <v>7J1N</v>
          </cell>
          <cell r="B290" t="str">
            <v>MODULE</v>
          </cell>
          <cell r="C290" t="str">
            <v>SWPSLY</v>
          </cell>
          <cell r="D290" t="str">
            <v>PS-MOD</v>
          </cell>
          <cell r="E290" t="str">
            <v>AC-FLD</v>
          </cell>
        </row>
        <row r="291">
          <cell r="A291" t="str">
            <v>7J1P</v>
          </cell>
          <cell r="B291" t="str">
            <v>MODULE</v>
          </cell>
          <cell r="C291" t="str">
            <v>SWPSLY</v>
          </cell>
          <cell r="D291" t="str">
            <v>PS-MOD</v>
          </cell>
          <cell r="E291" t="str">
            <v>HV-INV</v>
          </cell>
        </row>
        <row r="292">
          <cell r="A292" t="str">
            <v>7J1Q</v>
          </cell>
          <cell r="B292" t="str">
            <v>MODULE</v>
          </cell>
          <cell r="C292" t="str">
            <v>SWPSLY</v>
          </cell>
          <cell r="D292" t="str">
            <v>PS-MOD</v>
          </cell>
          <cell r="E292" t="str">
            <v>AC-PSD</v>
          </cell>
        </row>
        <row r="293">
          <cell r="A293" t="str">
            <v>7J1R</v>
          </cell>
          <cell r="B293" t="str">
            <v>MODULE</v>
          </cell>
          <cell r="C293" t="str">
            <v>SWPSLY</v>
          </cell>
          <cell r="D293" t="str">
            <v>PS-MOD</v>
          </cell>
          <cell r="E293" t="str">
            <v>HV-LT</v>
          </cell>
        </row>
        <row r="294">
          <cell r="A294" t="str">
            <v>7J1S</v>
          </cell>
          <cell r="B294" t="str">
            <v>MODULE</v>
          </cell>
          <cell r="C294" t="str">
            <v>SWPSLY</v>
          </cell>
          <cell r="D294" t="str">
            <v>PS-MOD</v>
          </cell>
          <cell r="E294" t="str">
            <v>AC-PSC</v>
          </cell>
        </row>
        <row r="295">
          <cell r="A295" t="str">
            <v>7J1T</v>
          </cell>
          <cell r="B295" t="str">
            <v>MODULE</v>
          </cell>
          <cell r="C295" t="str">
            <v>SWPSLY</v>
          </cell>
          <cell r="D295" t="str">
            <v>PS-MOD</v>
          </cell>
          <cell r="E295" t="str">
            <v>AC-EMI</v>
          </cell>
        </row>
        <row r="296">
          <cell r="A296" t="str">
            <v>7J1U</v>
          </cell>
          <cell r="B296" t="str">
            <v>MODULE</v>
          </cell>
          <cell r="C296" t="str">
            <v>SWPSLY</v>
          </cell>
          <cell r="D296" t="str">
            <v>PS-MOD</v>
          </cell>
          <cell r="E296" t="str">
            <v>HV-TR</v>
          </cell>
        </row>
        <row r="297">
          <cell r="A297" t="str">
            <v>7J1V</v>
          </cell>
          <cell r="B297" t="str">
            <v>MODULE</v>
          </cell>
          <cell r="C297" t="str">
            <v>SWPSLY</v>
          </cell>
          <cell r="D297" t="str">
            <v>PS-MOD</v>
          </cell>
          <cell r="E297" t="str">
            <v>HV-RES</v>
          </cell>
        </row>
        <row r="298">
          <cell r="A298" t="str">
            <v>7J36</v>
          </cell>
          <cell r="B298" t="str">
            <v>MODULE</v>
          </cell>
          <cell r="C298" t="str">
            <v>SWPSLY</v>
          </cell>
          <cell r="D298" t="str">
            <v>PS-IND</v>
          </cell>
          <cell r="E298" t="str">
            <v>SVR-PS</v>
          </cell>
        </row>
        <row r="299">
          <cell r="A299" t="str">
            <v>7J37</v>
          </cell>
          <cell r="B299" t="str">
            <v>MODULE</v>
          </cell>
          <cell r="C299" t="str">
            <v>SWPSLY</v>
          </cell>
          <cell r="D299" t="str">
            <v>PS-IND</v>
          </cell>
          <cell r="E299" t="str">
            <v>IND-PS</v>
          </cell>
        </row>
        <row r="300">
          <cell r="A300" t="str">
            <v>7J38</v>
          </cell>
          <cell r="B300" t="str">
            <v>MODULE</v>
          </cell>
          <cell r="C300" t="str">
            <v>SWPSLY</v>
          </cell>
          <cell r="D300" t="str">
            <v>PS-IND</v>
          </cell>
          <cell r="E300" t="str">
            <v>IONIZR</v>
          </cell>
        </row>
        <row r="301">
          <cell r="A301" t="str">
            <v>7J39</v>
          </cell>
          <cell r="B301" t="str">
            <v>MODULE</v>
          </cell>
          <cell r="C301" t="str">
            <v>SWPSLY</v>
          </cell>
          <cell r="D301" t="str">
            <v>PS-IND</v>
          </cell>
          <cell r="E301" t="str">
            <v>OTH-PS</v>
          </cell>
        </row>
        <row r="302">
          <cell r="A302" t="str">
            <v>7J51</v>
          </cell>
          <cell r="B302" t="str">
            <v>MODULE</v>
          </cell>
          <cell r="C302" t="str">
            <v>SWPSLY</v>
          </cell>
          <cell r="D302" t="str">
            <v>DC-MOD</v>
          </cell>
          <cell r="E302" t="str">
            <v>DC-PS</v>
          </cell>
        </row>
        <row r="303">
          <cell r="A303" t="str">
            <v>7J56</v>
          </cell>
          <cell r="B303" t="str">
            <v>MODULE</v>
          </cell>
          <cell r="C303" t="str">
            <v>SWPSLY</v>
          </cell>
          <cell r="D303" t="str">
            <v>DC-MOD</v>
          </cell>
          <cell r="E303" t="str">
            <v>DC-IFR</v>
          </cell>
        </row>
        <row r="304">
          <cell r="A304" t="str">
            <v>7J57</v>
          </cell>
          <cell r="B304" t="str">
            <v>MODULE</v>
          </cell>
          <cell r="C304" t="str">
            <v>SWPSLY</v>
          </cell>
          <cell r="D304" t="str">
            <v>DC-MOD</v>
          </cell>
          <cell r="E304" t="str">
            <v>HC-AUT</v>
          </cell>
        </row>
        <row r="305">
          <cell r="A305" t="str">
            <v>7J58</v>
          </cell>
          <cell r="B305" t="str">
            <v>MODULE</v>
          </cell>
          <cell r="C305" t="str">
            <v>SWPSLY</v>
          </cell>
          <cell r="D305" t="str">
            <v>DC-MOD</v>
          </cell>
          <cell r="E305" t="str">
            <v>HC-OTR</v>
          </cell>
        </row>
        <row r="306">
          <cell r="A306" t="str">
            <v>7J59</v>
          </cell>
          <cell r="B306" t="str">
            <v>MODULE</v>
          </cell>
          <cell r="C306" t="str">
            <v>SWPSLY</v>
          </cell>
          <cell r="D306" t="str">
            <v>DC-MOD</v>
          </cell>
          <cell r="E306" t="str">
            <v>PW-CNV</v>
          </cell>
        </row>
        <row r="307">
          <cell r="A307" t="str">
            <v>7J9B</v>
          </cell>
          <cell r="B307" t="str">
            <v>MODULE</v>
          </cell>
          <cell r="C307" t="str">
            <v>SWPSLY</v>
          </cell>
          <cell r="D307" t="str">
            <v>MPS-PS</v>
          </cell>
          <cell r="E307" t="str">
            <v>MPSFEH</v>
          </cell>
        </row>
        <row r="308">
          <cell r="A308" t="str">
            <v>7J9C</v>
          </cell>
          <cell r="B308" t="str">
            <v>MODULE</v>
          </cell>
          <cell r="C308" t="str">
            <v>SWPSLY</v>
          </cell>
          <cell r="D308" t="str">
            <v>MPS-PS</v>
          </cell>
          <cell r="E308" t="str">
            <v>MPSFEL</v>
          </cell>
        </row>
        <row r="309">
          <cell r="A309" t="str">
            <v>7J9D</v>
          </cell>
          <cell r="B309" t="str">
            <v>MODULE</v>
          </cell>
          <cell r="C309" t="str">
            <v>SWPSLY</v>
          </cell>
          <cell r="D309" t="str">
            <v>MPS-PS</v>
          </cell>
          <cell r="E309" t="str">
            <v>MPSDIH</v>
          </cell>
        </row>
        <row r="310">
          <cell r="A310" t="str">
            <v>7J9E</v>
          </cell>
          <cell r="B310" t="str">
            <v>MODULE</v>
          </cell>
          <cell r="C310" t="str">
            <v>SWPSLY</v>
          </cell>
          <cell r="D310" t="str">
            <v>MPS-PS</v>
          </cell>
          <cell r="E310" t="str">
            <v>MPSDIM</v>
          </cell>
        </row>
        <row r="311">
          <cell r="A311" t="str">
            <v>7J9F</v>
          </cell>
          <cell r="B311" t="str">
            <v>MODULE</v>
          </cell>
          <cell r="C311" t="str">
            <v>SWPSLY</v>
          </cell>
          <cell r="D311" t="str">
            <v>MPS-PS</v>
          </cell>
          <cell r="E311" t="str">
            <v>MPSDIL</v>
          </cell>
        </row>
        <row r="312">
          <cell r="A312" t="str">
            <v>7J9G</v>
          </cell>
          <cell r="B312" t="str">
            <v>MODULE</v>
          </cell>
          <cell r="C312" t="str">
            <v>SWPSLY</v>
          </cell>
          <cell r="D312" t="str">
            <v>MPS-PS</v>
          </cell>
          <cell r="E312" t="str">
            <v>MPSDN4</v>
          </cell>
        </row>
        <row r="313">
          <cell r="A313" t="str">
            <v>7J9H</v>
          </cell>
          <cell r="B313" t="str">
            <v>MODULE</v>
          </cell>
          <cell r="C313" t="str">
            <v>SWPSLY</v>
          </cell>
          <cell r="D313" t="str">
            <v>MPS-PS</v>
          </cell>
          <cell r="E313" t="str">
            <v>MPSDNV</v>
          </cell>
        </row>
        <row r="314">
          <cell r="A314" t="str">
            <v>7J9J</v>
          </cell>
          <cell r="B314" t="str">
            <v>MODULE</v>
          </cell>
          <cell r="C314" t="str">
            <v>SWPSLY</v>
          </cell>
          <cell r="D314" t="str">
            <v>MPS-PS</v>
          </cell>
          <cell r="E314" t="str">
            <v>MPSOTH</v>
          </cell>
        </row>
        <row r="315">
          <cell r="A315" t="str">
            <v>7J9K</v>
          </cell>
          <cell r="B315" t="str">
            <v>MODULE</v>
          </cell>
          <cell r="C315" t="str">
            <v>SWPSLY</v>
          </cell>
          <cell r="D315" t="str">
            <v>MPS-PS</v>
          </cell>
          <cell r="E315" t="str">
            <v>MPSOT4</v>
          </cell>
        </row>
        <row r="316">
          <cell r="A316" t="str">
            <v>7M31</v>
          </cell>
          <cell r="B316" t="str">
            <v>MODULE</v>
          </cell>
          <cell r="C316" t="str">
            <v>MOD-N</v>
          </cell>
          <cell r="D316" t="str">
            <v>AUTMD</v>
          </cell>
          <cell r="E316" t="str">
            <v>ETCMD</v>
          </cell>
        </row>
        <row r="317">
          <cell r="A317" t="str">
            <v>7M33</v>
          </cell>
          <cell r="B317" t="str">
            <v>MODULE</v>
          </cell>
          <cell r="C317" t="str">
            <v>MOD-N</v>
          </cell>
          <cell r="D317" t="str">
            <v>AUTMD</v>
          </cell>
          <cell r="E317" t="str">
            <v>CARCMN</v>
          </cell>
        </row>
        <row r="318">
          <cell r="A318" t="str">
            <v>7M41</v>
          </cell>
          <cell r="B318" t="str">
            <v>MODULE</v>
          </cell>
          <cell r="C318" t="str">
            <v>MOD-N</v>
          </cell>
          <cell r="D318" t="str">
            <v>RFID</v>
          </cell>
          <cell r="E318" t="str">
            <v>MAGRAP</v>
          </cell>
        </row>
        <row r="319">
          <cell r="A319" t="str">
            <v>7M42</v>
          </cell>
          <cell r="B319" t="str">
            <v>MODULE</v>
          </cell>
          <cell r="C319" t="str">
            <v>MOD-N</v>
          </cell>
          <cell r="D319" t="str">
            <v>RFID</v>
          </cell>
          <cell r="E319" t="str">
            <v>MAGTAG</v>
          </cell>
        </row>
        <row r="320">
          <cell r="A320" t="str">
            <v>7M43</v>
          </cell>
          <cell r="B320" t="str">
            <v>MODULE</v>
          </cell>
          <cell r="C320" t="str">
            <v>MOD-N</v>
          </cell>
          <cell r="D320" t="str">
            <v>RFID</v>
          </cell>
          <cell r="E320" t="str">
            <v>RW-MOD</v>
          </cell>
        </row>
        <row r="321">
          <cell r="A321" t="str">
            <v>7M51</v>
          </cell>
          <cell r="B321" t="str">
            <v>MODULE</v>
          </cell>
          <cell r="C321" t="str">
            <v>MOD-N</v>
          </cell>
          <cell r="D321" t="str">
            <v>SI-IC</v>
          </cell>
          <cell r="E321" t="str">
            <v>SI-ESD</v>
          </cell>
        </row>
        <row r="322">
          <cell r="A322" t="str">
            <v>7M52</v>
          </cell>
          <cell r="B322" t="str">
            <v>MODULE</v>
          </cell>
          <cell r="C322" t="str">
            <v>MOD-N</v>
          </cell>
          <cell r="D322" t="str">
            <v>SI-IC</v>
          </cell>
          <cell r="E322" t="str">
            <v>SI-DD</v>
          </cell>
        </row>
        <row r="323">
          <cell r="A323" t="str">
            <v>7M53</v>
          </cell>
          <cell r="B323" t="str">
            <v>MODULE</v>
          </cell>
          <cell r="C323" t="str">
            <v>MOD-N</v>
          </cell>
          <cell r="D323" t="str">
            <v>SI-IC</v>
          </cell>
          <cell r="E323" t="str">
            <v>SI-OTR</v>
          </cell>
        </row>
        <row r="324">
          <cell r="A324" t="str">
            <v>7M61</v>
          </cell>
          <cell r="B324" t="str">
            <v>MODULE</v>
          </cell>
          <cell r="C324" t="str">
            <v>MOD-N</v>
          </cell>
          <cell r="D324" t="str">
            <v>METRO</v>
          </cell>
          <cell r="E324" t="str">
            <v>PATSOL</v>
          </cell>
        </row>
        <row r="325">
          <cell r="A325" t="str">
            <v>7M62</v>
          </cell>
          <cell r="B325" t="str">
            <v>MODULE</v>
          </cell>
          <cell r="C325" t="str">
            <v>MOD-N</v>
          </cell>
          <cell r="D325" t="str">
            <v>METRO</v>
          </cell>
          <cell r="E325" t="str">
            <v>SSTSOL</v>
          </cell>
        </row>
        <row r="326">
          <cell r="A326" t="str">
            <v>7M63</v>
          </cell>
          <cell r="B326" t="str">
            <v>MODULE</v>
          </cell>
          <cell r="C326" t="str">
            <v>MOD-N</v>
          </cell>
          <cell r="D326" t="str">
            <v>METRO</v>
          </cell>
          <cell r="E326" t="str">
            <v>EMBSOL</v>
          </cell>
        </row>
        <row r="327">
          <cell r="A327" t="str">
            <v>7M64</v>
          </cell>
          <cell r="B327" t="str">
            <v>MODULE</v>
          </cell>
          <cell r="C327" t="str">
            <v>MOD-N</v>
          </cell>
          <cell r="D327" t="str">
            <v>METRO</v>
          </cell>
          <cell r="E327" t="str">
            <v>METOTR</v>
          </cell>
        </row>
        <row r="328">
          <cell r="A328" t="str">
            <v>7M71</v>
          </cell>
          <cell r="B328" t="str">
            <v>MODULE</v>
          </cell>
          <cell r="C328" t="str">
            <v>MOD-N</v>
          </cell>
          <cell r="D328" t="str">
            <v>MWDEV</v>
          </cell>
          <cell r="E328" t="str">
            <v>NFCDEV</v>
          </cell>
        </row>
        <row r="329">
          <cell r="A329" t="str">
            <v>7M72</v>
          </cell>
          <cell r="B329" t="str">
            <v>MODULE</v>
          </cell>
          <cell r="C329" t="str">
            <v>MOD-N</v>
          </cell>
          <cell r="D329" t="str">
            <v>MWDEV</v>
          </cell>
          <cell r="E329" t="str">
            <v>STAMA</v>
          </cell>
        </row>
        <row r="330">
          <cell r="A330" t="str">
            <v>7M9B</v>
          </cell>
          <cell r="B330" t="str">
            <v>MODULE</v>
          </cell>
          <cell r="C330" t="str">
            <v>MOD-N</v>
          </cell>
          <cell r="D330" t="str">
            <v>OTRMOD</v>
          </cell>
          <cell r="E330" t="str">
            <v>CERESD</v>
          </cell>
        </row>
        <row r="331">
          <cell r="A331" t="str">
            <v>7M9D</v>
          </cell>
          <cell r="B331" t="str">
            <v>MODULE</v>
          </cell>
          <cell r="C331" t="str">
            <v>MOD-N</v>
          </cell>
          <cell r="D331" t="str">
            <v>OTRMOD</v>
          </cell>
          <cell r="E331" t="str">
            <v>MICRDD</v>
          </cell>
        </row>
        <row r="332">
          <cell r="A332" t="str">
            <v>7M9F</v>
          </cell>
          <cell r="B332" t="str">
            <v>MODULE</v>
          </cell>
          <cell r="C332" t="str">
            <v>MOD-N</v>
          </cell>
          <cell r="D332" t="str">
            <v>OTRMOD</v>
          </cell>
          <cell r="E332" t="str">
            <v>WCSMOD</v>
          </cell>
        </row>
        <row r="333">
          <cell r="A333" t="str">
            <v>7M9Z</v>
          </cell>
          <cell r="B333" t="str">
            <v>MODULE</v>
          </cell>
          <cell r="C333" t="str">
            <v>MOD-N</v>
          </cell>
          <cell r="D333" t="str">
            <v>OTRMOD</v>
          </cell>
          <cell r="E333" t="str">
            <v>LX-OTR</v>
          </cell>
        </row>
        <row r="334">
          <cell r="A334" t="str">
            <v>93A1</v>
          </cell>
          <cell r="B334" t="str">
            <v>OTHERS</v>
          </cell>
          <cell r="C334" t="str">
            <v>SUBSTR</v>
          </cell>
          <cell r="D334" t="str">
            <v>CMFS</v>
          </cell>
          <cell r="E334" t="str">
            <v>CMFS-S</v>
          </cell>
        </row>
        <row r="335">
          <cell r="A335" t="str">
            <v>93A2</v>
          </cell>
          <cell r="B335" t="str">
            <v>OTHERS</v>
          </cell>
          <cell r="C335" t="str">
            <v>SUBSTR</v>
          </cell>
          <cell r="D335" t="str">
            <v>CMFS</v>
          </cell>
          <cell r="E335" t="str">
            <v>CMFS-M</v>
          </cell>
        </row>
        <row r="336">
          <cell r="A336" t="str">
            <v>93A9</v>
          </cell>
          <cell r="B336" t="str">
            <v>OTHERS</v>
          </cell>
          <cell r="C336" t="str">
            <v>SUBSTR</v>
          </cell>
          <cell r="D336" t="str">
            <v>CMFS</v>
          </cell>
          <cell r="E336" t="str">
            <v>CMSOTH</v>
          </cell>
        </row>
        <row r="337">
          <cell r="A337" t="str">
            <v>93B1</v>
          </cell>
          <cell r="B337" t="str">
            <v>OTHERS</v>
          </cell>
          <cell r="C337" t="str">
            <v>SUBSTR</v>
          </cell>
          <cell r="D337" t="str">
            <v>LFC</v>
          </cell>
          <cell r="E337" t="str">
            <v>LFC-S</v>
          </cell>
        </row>
        <row r="338">
          <cell r="A338" t="str">
            <v>93B2</v>
          </cell>
          <cell r="B338" t="str">
            <v>OTHERS</v>
          </cell>
          <cell r="C338" t="str">
            <v>SUBSTR</v>
          </cell>
          <cell r="D338" t="str">
            <v>LFC</v>
          </cell>
          <cell r="E338" t="str">
            <v>LFC-M</v>
          </cell>
        </row>
        <row r="339">
          <cell r="A339" t="str">
            <v>93B3</v>
          </cell>
          <cell r="B339" t="str">
            <v>OTHERS</v>
          </cell>
          <cell r="C339" t="str">
            <v>SUBSTR</v>
          </cell>
          <cell r="D339" t="str">
            <v>LFC</v>
          </cell>
          <cell r="E339" t="str">
            <v>LFC-MT</v>
          </cell>
        </row>
        <row r="340">
          <cell r="A340" t="str">
            <v>93B4</v>
          </cell>
          <cell r="B340" t="str">
            <v>OTHERS</v>
          </cell>
          <cell r="C340" t="str">
            <v>SUBSTR</v>
          </cell>
          <cell r="D340" t="str">
            <v>LFC</v>
          </cell>
          <cell r="E340" t="str">
            <v>HICSUB</v>
          </cell>
        </row>
        <row r="341">
          <cell r="A341" t="str">
            <v>941A</v>
          </cell>
          <cell r="B341" t="str">
            <v>OTHERS</v>
          </cell>
          <cell r="C341" t="str">
            <v>MATRIL</v>
          </cell>
          <cell r="D341" t="str">
            <v>CHMCMT</v>
          </cell>
          <cell r="E341" t="str">
            <v>NPASTE</v>
          </cell>
        </row>
        <row r="342">
          <cell r="A342" t="str">
            <v>941B</v>
          </cell>
          <cell r="B342" t="str">
            <v>OTHERS</v>
          </cell>
          <cell r="C342" t="str">
            <v>MATRIL</v>
          </cell>
          <cell r="D342" t="str">
            <v>CHMCMT</v>
          </cell>
          <cell r="E342" t="str">
            <v>BPASTE</v>
          </cell>
        </row>
        <row r="343">
          <cell r="A343" t="str">
            <v>941C</v>
          </cell>
          <cell r="B343" t="str">
            <v>OTHERS</v>
          </cell>
          <cell r="C343" t="str">
            <v>MATRIL</v>
          </cell>
          <cell r="D343" t="str">
            <v>CHMCMT</v>
          </cell>
          <cell r="E343" t="str">
            <v>RESIN</v>
          </cell>
        </row>
        <row r="344">
          <cell r="A344" t="str">
            <v>9441</v>
          </cell>
          <cell r="B344" t="str">
            <v>OTHERS</v>
          </cell>
          <cell r="C344" t="str">
            <v>MATRIL</v>
          </cell>
          <cell r="D344" t="str">
            <v>RAWMTL</v>
          </cell>
          <cell r="E344" t="str">
            <v>CEPWDR</v>
          </cell>
        </row>
        <row r="345">
          <cell r="A345" t="str">
            <v>9442</v>
          </cell>
          <cell r="B345" t="str">
            <v>OTHERS</v>
          </cell>
          <cell r="C345" t="str">
            <v>MATRIL</v>
          </cell>
          <cell r="D345" t="str">
            <v>RAWMTL</v>
          </cell>
          <cell r="E345" t="str">
            <v>FEPWDR</v>
          </cell>
        </row>
        <row r="346">
          <cell r="A346" t="str">
            <v>9611</v>
          </cell>
          <cell r="B346" t="str">
            <v>OTHERS</v>
          </cell>
          <cell r="C346" t="str">
            <v>OTHERX</v>
          </cell>
          <cell r="D346" t="str">
            <v>MECHA</v>
          </cell>
          <cell r="E346" t="str">
            <v>MCRBLR</v>
          </cell>
        </row>
        <row r="347">
          <cell r="A347" t="str">
            <v>9612</v>
          </cell>
          <cell r="B347" t="str">
            <v>OTHERS</v>
          </cell>
          <cell r="C347" t="str">
            <v>OTHERX</v>
          </cell>
          <cell r="D347" t="str">
            <v>MECHA</v>
          </cell>
          <cell r="E347" t="str">
            <v>MCRPMP</v>
          </cell>
        </row>
        <row r="348">
          <cell r="A348" t="str">
            <v>9621</v>
          </cell>
          <cell r="B348" t="str">
            <v>OTHERS</v>
          </cell>
          <cell r="C348" t="str">
            <v>OTHERX</v>
          </cell>
          <cell r="D348" t="str">
            <v>RESALE</v>
          </cell>
          <cell r="E348" t="str">
            <v>PWRIC</v>
          </cell>
        </row>
        <row r="349">
          <cell r="A349" t="str">
            <v>9622</v>
          </cell>
          <cell r="B349" t="str">
            <v>OTHERS</v>
          </cell>
          <cell r="C349" t="str">
            <v>OTHERX</v>
          </cell>
          <cell r="D349" t="str">
            <v>RESALE</v>
          </cell>
          <cell r="E349" t="str">
            <v>OPTD</v>
          </cell>
        </row>
        <row r="350">
          <cell r="A350" t="str">
            <v>9623</v>
          </cell>
          <cell r="B350" t="str">
            <v>OTHERS</v>
          </cell>
          <cell r="C350" t="str">
            <v>OTHERX</v>
          </cell>
          <cell r="D350" t="str">
            <v>RESALE</v>
          </cell>
          <cell r="E350" t="str">
            <v>DRAM</v>
          </cell>
        </row>
        <row r="351">
          <cell r="A351" t="str">
            <v>9624</v>
          </cell>
          <cell r="B351" t="str">
            <v>OTHERS</v>
          </cell>
          <cell r="C351" t="str">
            <v>OTHERX</v>
          </cell>
          <cell r="D351" t="str">
            <v>RESALE</v>
          </cell>
          <cell r="E351" t="str">
            <v>CNCT-I</v>
          </cell>
        </row>
        <row r="352">
          <cell r="A352" t="str">
            <v>9625</v>
          </cell>
          <cell r="B352" t="str">
            <v>OTHERS</v>
          </cell>
          <cell r="C352" t="str">
            <v>OTHERX</v>
          </cell>
          <cell r="D352" t="str">
            <v>RESALE</v>
          </cell>
          <cell r="E352" t="str">
            <v>COIL-N</v>
          </cell>
        </row>
        <row r="353">
          <cell r="A353" t="str">
            <v>9671</v>
          </cell>
          <cell r="B353" t="str">
            <v>OTHERS</v>
          </cell>
          <cell r="C353" t="str">
            <v>OTHERX</v>
          </cell>
          <cell r="D353" t="str">
            <v>SPEAKR</v>
          </cell>
          <cell r="E353" t="str">
            <v>SPSYS</v>
          </cell>
        </row>
        <row r="354">
          <cell r="A354" t="str">
            <v>9672</v>
          </cell>
          <cell r="B354" t="str">
            <v>OTHERS</v>
          </cell>
          <cell r="C354" t="str">
            <v>OTHERX</v>
          </cell>
          <cell r="D354" t="str">
            <v>SPEAKR</v>
          </cell>
          <cell r="E354" t="str">
            <v>TWSYS</v>
          </cell>
        </row>
        <row r="355">
          <cell r="A355" t="str">
            <v>9673</v>
          </cell>
          <cell r="B355" t="str">
            <v>OTHERS</v>
          </cell>
          <cell r="C355" t="str">
            <v>OTHERX</v>
          </cell>
          <cell r="D355" t="str">
            <v>SPEAKR</v>
          </cell>
          <cell r="E355" t="str">
            <v>TWUNIT</v>
          </cell>
        </row>
        <row r="356">
          <cell r="A356" t="str">
            <v>9681</v>
          </cell>
          <cell r="B356" t="str">
            <v>OTHERS</v>
          </cell>
          <cell r="C356" t="str">
            <v>OTHERX</v>
          </cell>
          <cell r="D356" t="str">
            <v>ENERGY</v>
          </cell>
          <cell r="E356" t="str">
            <v>LIB</v>
          </cell>
        </row>
        <row r="357">
          <cell r="A357" t="str">
            <v>9692</v>
          </cell>
          <cell r="B357" t="str">
            <v>OTHERS</v>
          </cell>
          <cell r="C357" t="str">
            <v>OTHERX</v>
          </cell>
          <cell r="D357" t="str">
            <v>OTHERY</v>
          </cell>
          <cell r="E357" t="str">
            <v>COMBIN</v>
          </cell>
        </row>
        <row r="358">
          <cell r="A358" t="str">
            <v>9698</v>
          </cell>
          <cell r="B358" t="str">
            <v>OTHERS</v>
          </cell>
          <cell r="C358" t="str">
            <v>OTHERX</v>
          </cell>
          <cell r="D358" t="str">
            <v>OTHERY</v>
          </cell>
          <cell r="E358" t="str">
            <v>NEWX</v>
          </cell>
        </row>
        <row r="359">
          <cell r="A359" t="str">
            <v>9699</v>
          </cell>
          <cell r="B359" t="str">
            <v>OTHERS</v>
          </cell>
          <cell r="C359" t="str">
            <v>OTHERX</v>
          </cell>
          <cell r="D359" t="str">
            <v>OTHERY</v>
          </cell>
          <cell r="E359" t="str">
            <v>OTHERZ</v>
          </cell>
        </row>
        <row r="360">
          <cell r="A360" t="str">
            <v>969A</v>
          </cell>
          <cell r="B360" t="str">
            <v>OTHERS</v>
          </cell>
          <cell r="C360" t="str">
            <v>OTHERX</v>
          </cell>
          <cell r="D360" t="str">
            <v>OTHERY</v>
          </cell>
          <cell r="E360" t="str">
            <v>RELY</v>
          </cell>
        </row>
        <row r="361">
          <cell r="A361" t="str">
            <v>969B</v>
          </cell>
          <cell r="B361" t="str">
            <v>OTHERS</v>
          </cell>
          <cell r="C361" t="str">
            <v>OTHERX</v>
          </cell>
          <cell r="D361" t="str">
            <v>OTHERY</v>
          </cell>
          <cell r="E361" t="str">
            <v>GASKET</v>
          </cell>
        </row>
        <row r="362">
          <cell r="A362" t="str">
            <v>969C</v>
          </cell>
          <cell r="B362" t="str">
            <v>OTHERS</v>
          </cell>
          <cell r="C362" t="str">
            <v>OTHERX</v>
          </cell>
          <cell r="D362" t="str">
            <v>OTHERY</v>
          </cell>
          <cell r="E362" t="str">
            <v>THERM</v>
          </cell>
        </row>
        <row r="363">
          <cell r="A363" t="str">
            <v>969E</v>
          </cell>
          <cell r="B363" t="str">
            <v>OTHERS</v>
          </cell>
          <cell r="C363" t="str">
            <v>OTHERX</v>
          </cell>
          <cell r="D363" t="str">
            <v>OTHERY</v>
          </cell>
          <cell r="E363" t="str">
            <v>GPS</v>
          </cell>
        </row>
        <row r="364">
          <cell r="A364" t="str">
            <v>969F</v>
          </cell>
          <cell r="B364" t="str">
            <v>OTHERS</v>
          </cell>
          <cell r="C364" t="str">
            <v>OTHERX</v>
          </cell>
          <cell r="D364" t="str">
            <v>OTHERY</v>
          </cell>
          <cell r="E364" t="str">
            <v>TRANSF</v>
          </cell>
        </row>
        <row r="365">
          <cell r="A365" t="str">
            <v>969G</v>
          </cell>
          <cell r="B365" t="str">
            <v>OTHERS</v>
          </cell>
          <cell r="C365" t="str">
            <v>OTHERX</v>
          </cell>
          <cell r="D365" t="str">
            <v>OTHERY</v>
          </cell>
          <cell r="E365" t="str">
            <v>SYSTEM</v>
          </cell>
        </row>
        <row r="366">
          <cell r="A366" t="str">
            <v>969H</v>
          </cell>
          <cell r="B366" t="str">
            <v>OTHERS</v>
          </cell>
          <cell r="C366" t="str">
            <v>OTHERX</v>
          </cell>
          <cell r="D366" t="str">
            <v>OTHERY</v>
          </cell>
          <cell r="E366" t="str">
            <v>CONVER</v>
          </cell>
        </row>
        <row r="367">
          <cell r="A367" t="str">
            <v>969J</v>
          </cell>
          <cell r="B367" t="str">
            <v>OTHERS</v>
          </cell>
          <cell r="C367" t="str">
            <v>OTHERX</v>
          </cell>
          <cell r="D367" t="str">
            <v>OTHERY</v>
          </cell>
          <cell r="E367" t="str">
            <v>GPSANT</v>
          </cell>
        </row>
        <row r="368">
          <cell r="A368" t="str">
            <v>97*1</v>
          </cell>
          <cell r="B368" t="str">
            <v>OTHERS</v>
          </cell>
          <cell r="C368" t="str">
            <v>PLANT</v>
          </cell>
          <cell r="D368" t="str">
            <v>PLANT</v>
          </cell>
          <cell r="E368" t="str">
            <v>PLANT</v>
          </cell>
        </row>
        <row r="369">
          <cell r="A369" t="str">
            <v>98*1</v>
          </cell>
          <cell r="B369" t="str">
            <v>OTHERS</v>
          </cell>
          <cell r="C369" t="str">
            <v>DISCNT</v>
          </cell>
          <cell r="D369" t="str">
            <v>DISCNT</v>
          </cell>
          <cell r="E369" t="str">
            <v>DISCNT</v>
          </cell>
        </row>
        <row r="370">
          <cell r="A370" t="str">
            <v>99*1</v>
          </cell>
          <cell r="B370" t="str">
            <v>OTHERS</v>
          </cell>
          <cell r="C370" t="str">
            <v>EXGAIN</v>
          </cell>
          <cell r="D370" t="str">
            <v>EXGAIN</v>
          </cell>
          <cell r="E370" t="str">
            <v>EXGAIN</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F"/>
      <sheetName val="96F"/>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F"/>
      <sheetName val="96F"/>
      <sheetName val="????(20)"/>
    </sheetNames>
    <sheetDataSet>
      <sheetData sheetId="0"/>
      <sheetData sheetId="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その他データ"/>
      <sheetName val="NEW"/>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同業状況"/>
      <sheetName val="業績推移単体"/>
      <sheetName val="業績推移連結"/>
      <sheetName val="品種別売上高の推移１"/>
      <sheetName val="品種別売上高の推移２"/>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地建物 (09F2)"/>
      <sheetName val="土地建物"/>
      <sheetName val="土地建物FACTBOOK"/>
      <sheetName val="差額"/>
    </sheetNames>
    <sheetDataSet>
      <sheetData sheetId="0"/>
      <sheetData sheetId="1"/>
      <sheetData sheetId="2">
        <row r="8">
          <cell r="D8">
            <v>501282.21000000008</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F"/>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応表１"/>
      <sheetName val="対応表２"/>
      <sheetName val="仕様一覧"/>
      <sheetName val="価格一覧"/>
      <sheetName val="原価一覧"/>
      <sheetName val="451A"/>
      <sheetName val="451C"/>
      <sheetName val="Sheet1"/>
      <sheetName val="95F"/>
      <sheetName val="03F2需要_売上_0210"/>
      <sheetName val="07Q3 FINAL"/>
      <sheetName val="Ikeda 08Q2"/>
      <sheetName val="全売上金"/>
      <sheetName val="ListName"/>
      <sheetName val="工程別明細"/>
      <sheetName val="Sheet3"/>
      <sheetName val="受注・売上・注残"/>
      <sheetName val="OS2在庫・仕掛"/>
      <sheetName val="遅延注残"/>
      <sheetName val="ﾃｰﾌﾞﾙ"/>
      <sheetName val="メニュー"/>
      <sheetName val="db"/>
      <sheetName val="Prodn's copy"/>
      <sheetName val="A"/>
      <sheetName val="H30別（関係会社含む）"/>
      <sheetName val="04F1"/>
      <sheetName val="新Sn未導入ｱｲﾃﾑ"/>
      <sheetName val="※社員番号情報"/>
      <sheetName val="※Salesman code"/>
      <sheetName val="Format 4 (v"/>
      <sheetName val="Format 4"/>
      <sheetName val="07Q3_FINAL"/>
      <sheetName val="Ikeda_08Q2"/>
      <sheetName val="Prodn's_copy"/>
      <sheetName val="#REF"/>
      <sheetName val="●条件入力"/>
      <sheetName val="能力表詳細"/>
      <sheetName val="2ndApp100% 40F"/>
      <sheetName val="2ndApp100% 39B104"/>
      <sheetName val="2ndAppsamp 40F"/>
      <sheetName val="2ndAppsamp 39B104"/>
      <sheetName val="SYSTEM"/>
      <sheetName val="17F Y40"/>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1F"/>
      <sheetName val="92F"/>
      <sheetName val="93F"/>
      <sheetName val="94F"/>
      <sheetName val="95F"/>
      <sheetName val="96F"/>
      <sheetName val="97F"/>
      <sheetName val="98F"/>
      <sheetName val="99F"/>
      <sheetName val="00F"/>
      <sheetName val="大陸国"/>
      <sheetName val="Sales Territory"/>
      <sheetName val="Multi National &amp; GFC"/>
      <sheetName val="TGP一覧"/>
      <sheetName val="TGP"/>
      <sheetName val="得意先ｺｰﾄﾞ"/>
      <sheetName val="AMU"/>
      <sheetName val="MNC"/>
      <sheetName val="451A"/>
      <sheetName val="451C"/>
      <sheetName val="TGP一?"/>
      <sheetName val="#REF!"/>
      <sheetName val="分類表"/>
      <sheetName val="H_CODE"/>
      <sheetName val="TGP??"/>
      <sheetName val="Sales_Territory"/>
      <sheetName val="Multi_National_&amp;_GF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sheetData sheetId="25"/>
      <sheetData sheetId="26"/>
    </sheetDataSet>
  </externalBook>
</externalLink>
</file>

<file path=xl/theme/theme1.xml><?xml version="1.0" encoding="utf-8"?>
<a:theme xmlns:a="http://schemas.openxmlformats.org/drawingml/2006/main" name="Murata Japan">
  <a:themeElements>
    <a:clrScheme name="Murata Corporate Colours">
      <a:dk1>
        <a:sysClr val="windowText" lastClr="000000"/>
      </a:dk1>
      <a:lt1>
        <a:sysClr val="window" lastClr="FFFFFF"/>
      </a:lt1>
      <a:dk2>
        <a:srgbClr val="5C6770"/>
      </a:dk2>
      <a:lt2>
        <a:srgbClr val="E31837"/>
      </a:lt2>
      <a:accent1>
        <a:srgbClr val="E31837"/>
      </a:accent1>
      <a:accent2>
        <a:srgbClr val="525B5C"/>
      </a:accent2>
      <a:accent3>
        <a:srgbClr val="FFC20F"/>
      </a:accent3>
      <a:accent4>
        <a:srgbClr val="6B3077"/>
      </a:accent4>
      <a:accent5>
        <a:srgbClr val="00AFDB"/>
      </a:accent5>
      <a:accent6>
        <a:srgbClr val="91FF66"/>
      </a:accent6>
      <a:hlink>
        <a:srgbClr val="5C6770"/>
      </a:hlink>
      <a:folHlink>
        <a:srgbClr val="BEC2C6"/>
      </a:folHlink>
    </a:clrScheme>
    <a:fontScheme name="Custom 1">
      <a:majorFont>
        <a:latin typeface="Arial"/>
        <a:ea typeface="Meiryo"/>
        <a:cs typeface=""/>
      </a:majorFont>
      <a:minorFont>
        <a:latin typeface="Arial"/>
        <a:ea typeface="Meiryo"/>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9525"/>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2000" dirty="0" err="1" smtClean="0">
            <a:latin typeface="Meiryo" pitchFamily="34" charset="-128"/>
            <a:ea typeface="Meiryo" pitchFamily="34" charset="-128"/>
            <a:cs typeface="Meiryo" pitchFamily="34" charset="-128"/>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6.bin"/><Relationship Id="rId1" Type="http://schemas.openxmlformats.org/officeDocument/2006/relationships/hyperlink" Target="https://corporate.murata.com/ja-jp/ir/info/basic"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5:H40"/>
  <sheetViews>
    <sheetView tabSelected="1" topLeftCell="A4" zoomScaleNormal="100" zoomScaleSheetLayoutView="85" workbookViewId="0">
      <selection activeCell="G21" sqref="G21"/>
    </sheetView>
  </sheetViews>
  <sheetFormatPr defaultColWidth="11.6328125" defaultRowHeight="26.25" customHeight="1"/>
  <cols>
    <col min="1" max="1" width="1.36328125" style="3" customWidth="1"/>
    <col min="2" max="2" width="43.81640625" style="3" customWidth="1"/>
    <col min="3" max="6" width="18.36328125" style="3" customWidth="1"/>
    <col min="7" max="7" width="6.90625" style="3" customWidth="1"/>
    <col min="8" max="8" width="1.1796875" style="3" customWidth="1"/>
    <col min="9" max="16384" width="11.6328125" style="3"/>
  </cols>
  <sheetData>
    <row r="5" spans="1:8" ht="26.25" customHeight="1">
      <c r="A5" s="511"/>
      <c r="B5" s="835" t="s">
        <v>2</v>
      </c>
      <c r="C5" s="835"/>
      <c r="D5" s="835"/>
      <c r="E5" s="835"/>
      <c r="F5" s="835"/>
      <c r="G5" s="835"/>
      <c r="H5" s="511"/>
    </row>
    <row r="6" spans="1:8" ht="26.25" customHeight="1">
      <c r="A6" s="511"/>
      <c r="B6" s="835" t="s">
        <v>652</v>
      </c>
      <c r="C6" s="835"/>
      <c r="D6" s="835"/>
      <c r="E6" s="835"/>
      <c r="F6" s="835"/>
      <c r="G6" s="835"/>
      <c r="H6" s="511"/>
    </row>
    <row r="7" spans="1:8" ht="23.25" customHeight="1">
      <c r="B7" s="512"/>
      <c r="C7" s="513"/>
      <c r="D7" s="513"/>
      <c r="E7" s="513"/>
      <c r="F7" s="513"/>
      <c r="G7" s="513"/>
      <c r="H7" s="513"/>
    </row>
    <row r="9" spans="1:8" s="514" customFormat="1" ht="26.25" customHeight="1">
      <c r="B9" s="515" t="s">
        <v>3</v>
      </c>
    </row>
    <row r="10" spans="1:8" s="514" customFormat="1" ht="26.25" customHeight="1">
      <c r="B10" s="515"/>
    </row>
    <row r="11" spans="1:8" s="514" customFormat="1" ht="27.75" customHeight="1">
      <c r="B11" s="516" t="s">
        <v>588</v>
      </c>
      <c r="C11" s="516"/>
      <c r="D11" s="517"/>
      <c r="E11" s="517"/>
      <c r="F11" s="517"/>
      <c r="G11" s="528">
        <v>2</v>
      </c>
    </row>
    <row r="12" spans="1:8" s="514" customFormat="1" ht="14.25" customHeight="1">
      <c r="B12" s="518"/>
      <c r="G12" s="527"/>
    </row>
    <row r="13" spans="1:8" s="514" customFormat="1" ht="27.75" customHeight="1">
      <c r="B13" s="516" t="s">
        <v>589</v>
      </c>
      <c r="C13" s="516"/>
      <c r="D13" s="517"/>
      <c r="E13" s="517"/>
      <c r="F13" s="517"/>
      <c r="G13" s="526">
        <v>3</v>
      </c>
    </row>
    <row r="14" spans="1:8" s="514" customFormat="1" ht="14.25" customHeight="1">
      <c r="B14" s="518"/>
      <c r="G14" s="527"/>
    </row>
    <row r="15" spans="1:8" s="514" customFormat="1" ht="27.75" customHeight="1">
      <c r="B15" s="516" t="s">
        <v>618</v>
      </c>
      <c r="C15" s="516"/>
      <c r="D15" s="517"/>
      <c r="E15" s="517"/>
      <c r="F15" s="517"/>
      <c r="G15" s="824">
        <v>7</v>
      </c>
    </row>
    <row r="16" spans="1:8" s="514" customFormat="1" ht="14.25" customHeight="1">
      <c r="B16" s="518"/>
      <c r="G16" s="527"/>
    </row>
    <row r="17" spans="2:7" s="514" customFormat="1" ht="27.75" customHeight="1">
      <c r="B17" s="516" t="s">
        <v>590</v>
      </c>
      <c r="C17" s="516"/>
      <c r="D17" s="517"/>
      <c r="E17" s="517"/>
      <c r="F17" s="517"/>
      <c r="G17" s="810">
        <v>12</v>
      </c>
    </row>
    <row r="18" spans="2:7" s="514" customFormat="1" ht="14.25" customHeight="1">
      <c r="B18" s="518"/>
      <c r="G18" s="527"/>
    </row>
    <row r="19" spans="2:7" s="514" customFormat="1" ht="27.75" customHeight="1">
      <c r="B19" s="516" t="s">
        <v>591</v>
      </c>
      <c r="C19" s="516"/>
      <c r="D19" s="517"/>
      <c r="E19" s="517"/>
      <c r="F19" s="517"/>
      <c r="G19" s="528">
        <v>14</v>
      </c>
    </row>
    <row r="20" spans="2:7" s="514" customFormat="1" ht="14.25" customHeight="1">
      <c r="B20" s="518"/>
      <c r="G20" s="527"/>
    </row>
    <row r="21" spans="2:7" s="514" customFormat="1" ht="27.75" customHeight="1">
      <c r="B21" s="516" t="s">
        <v>621</v>
      </c>
      <c r="C21" s="516"/>
      <c r="D21" s="517"/>
      <c r="E21" s="517"/>
      <c r="F21" s="517"/>
      <c r="G21" s="526">
        <v>15</v>
      </c>
    </row>
    <row r="22" spans="2:7" s="514" customFormat="1" ht="14.25" customHeight="1">
      <c r="B22" s="518"/>
      <c r="G22" s="527"/>
    </row>
    <row r="23" spans="2:7" s="514" customFormat="1" ht="27.75" customHeight="1">
      <c r="B23" s="516" t="s">
        <v>592</v>
      </c>
      <c r="C23" s="516"/>
      <c r="D23" s="517"/>
      <c r="E23" s="517"/>
      <c r="F23" s="517"/>
      <c r="G23" s="526">
        <v>16</v>
      </c>
    </row>
    <row r="24" spans="2:7" s="514" customFormat="1" ht="14.25" customHeight="1">
      <c r="B24" s="518"/>
      <c r="G24" s="527"/>
    </row>
    <row r="25" spans="2:7" s="514" customFormat="1" ht="27.75" customHeight="1">
      <c r="B25" s="516" t="s">
        <v>593</v>
      </c>
      <c r="C25" s="516"/>
      <c r="D25" s="517"/>
      <c r="E25" s="517"/>
      <c r="F25" s="517"/>
      <c r="G25" s="528">
        <v>17</v>
      </c>
    </row>
    <row r="26" spans="2:7" s="514" customFormat="1" ht="14.25" customHeight="1">
      <c r="B26" s="518"/>
      <c r="G26" s="527"/>
    </row>
    <row r="27" spans="2:7" s="514" customFormat="1" ht="27.75" customHeight="1">
      <c r="B27" s="516" t="s">
        <v>594</v>
      </c>
      <c r="C27" s="516"/>
      <c r="D27" s="517"/>
      <c r="E27" s="517"/>
      <c r="F27" s="517"/>
      <c r="G27" s="526">
        <v>18</v>
      </c>
    </row>
    <row r="28" spans="2:7" s="514" customFormat="1" ht="14.25" customHeight="1">
      <c r="B28" s="518"/>
      <c r="G28" s="527"/>
    </row>
    <row r="29" spans="2:7" s="514" customFormat="1" ht="27.75" customHeight="1">
      <c r="B29" s="516" t="s">
        <v>595</v>
      </c>
      <c r="C29" s="516"/>
      <c r="D29" s="517"/>
      <c r="E29" s="517"/>
      <c r="F29" s="517"/>
      <c r="G29" s="526">
        <v>19</v>
      </c>
    </row>
    <row r="30" spans="2:7" s="514" customFormat="1" ht="14.25" customHeight="1">
      <c r="B30" s="811"/>
      <c r="G30" s="527"/>
    </row>
    <row r="31" spans="2:7" s="514" customFormat="1" ht="25.8" customHeight="1"/>
    <row r="32" spans="2:7" s="514" customFormat="1" ht="26.25" customHeight="1">
      <c r="B32" s="519" t="s">
        <v>7</v>
      </c>
      <c r="C32" s="520"/>
      <c r="D32" s="520"/>
      <c r="E32" s="520"/>
      <c r="F32" s="520"/>
      <c r="G32" s="521"/>
    </row>
    <row r="33" spans="2:7" s="522" customFormat="1" ht="21" customHeight="1">
      <c r="B33" s="829" t="s">
        <v>4</v>
      </c>
      <c r="C33" s="830"/>
      <c r="D33" s="830"/>
      <c r="E33" s="830"/>
      <c r="F33" s="830"/>
      <c r="G33" s="831"/>
    </row>
    <row r="34" spans="2:7" s="522" customFormat="1" ht="36.75" customHeight="1">
      <c r="B34" s="836" t="s">
        <v>636</v>
      </c>
      <c r="C34" s="837"/>
      <c r="D34" s="837"/>
      <c r="E34" s="837"/>
      <c r="F34" s="837"/>
      <c r="G34" s="838"/>
    </row>
    <row r="35" spans="2:7" s="522" customFormat="1" ht="6.75" customHeight="1">
      <c r="B35" s="523"/>
      <c r="C35" s="524"/>
      <c r="D35" s="524"/>
      <c r="E35" s="524"/>
      <c r="F35" s="524"/>
      <c r="G35" s="525"/>
    </row>
    <row r="36" spans="2:7" s="522" customFormat="1" ht="19.5" customHeight="1">
      <c r="B36" s="829" t="s">
        <v>5</v>
      </c>
      <c r="C36" s="830"/>
      <c r="D36" s="830"/>
      <c r="E36" s="830"/>
      <c r="F36" s="830"/>
      <c r="G36" s="831"/>
    </row>
    <row r="37" spans="2:7" s="522" customFormat="1" ht="21.75" customHeight="1">
      <c r="B37" s="836" t="s">
        <v>8</v>
      </c>
      <c r="C37" s="837"/>
      <c r="D37" s="837"/>
      <c r="E37" s="837"/>
      <c r="F37" s="837"/>
      <c r="G37" s="838"/>
    </row>
    <row r="38" spans="2:7" s="522" customFormat="1" ht="6" customHeight="1">
      <c r="B38" s="523"/>
      <c r="C38" s="524"/>
      <c r="D38" s="524"/>
      <c r="E38" s="524"/>
      <c r="F38" s="524"/>
      <c r="G38" s="525"/>
    </row>
    <row r="39" spans="2:7" s="522" customFormat="1" ht="21.75" customHeight="1">
      <c r="B39" s="829" t="s">
        <v>6</v>
      </c>
      <c r="C39" s="830"/>
      <c r="D39" s="830"/>
      <c r="E39" s="830"/>
      <c r="F39" s="830"/>
      <c r="G39" s="831"/>
    </row>
    <row r="40" spans="2:7" s="522" customFormat="1" ht="21.75" customHeight="1">
      <c r="B40" s="832" t="s">
        <v>9</v>
      </c>
      <c r="C40" s="833"/>
      <c r="D40" s="833"/>
      <c r="E40" s="833"/>
      <c r="F40" s="833"/>
      <c r="G40" s="834"/>
    </row>
  </sheetData>
  <sheetProtection algorithmName="SHA-512" hashValue="l/FsqMso5kmqRmirjdv6VpZ7ZD7Lq8s/nDgJYkUt5ARTgZ8Tt3HLr/UH+RakOIzUOMK570EhBFfw4CCjJJio4w==" saltValue="qT7z/EreEP3R+a8eTAmSPw==" spinCount="100000" sheet="1" objects="1" scenarios="1"/>
  <mergeCells count="8">
    <mergeCell ref="B39:G39"/>
    <mergeCell ref="B40:G40"/>
    <mergeCell ref="B5:G5"/>
    <mergeCell ref="B6:G6"/>
    <mergeCell ref="B33:G33"/>
    <mergeCell ref="B34:G34"/>
    <mergeCell ref="B36:G36"/>
    <mergeCell ref="B37:G37"/>
  </mergeCells>
  <phoneticPr fontId="1"/>
  <hyperlinks>
    <hyperlink ref="G11" location="'主要な業績数値　Main performance figure'!A1" display="'主要な業績数値　Main performance figure'!A1" xr:uid="{26E44B90-6159-4182-B21E-A163E627CE27}"/>
    <hyperlink ref="G13" location="業績_BS!Print_Area" display="業績_BS!Print_Area" xr:uid="{22718AE9-4CEC-464A-8C3D-323F94C16B45}"/>
    <hyperlink ref="G15" location="'事業別セグメント受注動向  Orders'!A1" display="'事業別セグメント受注動向  Orders'!A1" xr:uid="{EC669A70-F728-4112-90D3-D1A4B27502C9}"/>
    <hyperlink ref="G17" location="'新_セグメント情報　New_Sment Information'!A1" display="'新_セグメント情報　New_Sment Information'!A1" xr:uid="{83DA1871-85B4-48CE-8FAD-3DD418021AA0}"/>
    <hyperlink ref="G19" location="'経営指標　Management indicator'!A1" display="'経営指標　Management indicator'!A1" xr:uid="{46930FF1-087E-4654-902A-D0A4FD59D226}"/>
    <hyperlink ref="G21" location="'ESGデータ　ESG Date'!Print_Area" display="'ESGデータ　ESG Date'!Print_Area" xr:uid="{7D51A0CD-A00C-4DC0-822A-3D575AEF5899}"/>
    <hyperlink ref="G23" location="'株式情報 Share Information'!Print_Area" display="'株式情報 Share Information'!Print_Area" xr:uid="{87B737E7-FEBF-43E2-9199-5EDCD99680E1}"/>
    <hyperlink ref="G25" location="'株主還元 Return to Shareholders'!A1" display="'株主還元 Return to Shareholders'!A1" xr:uid="{4F9A28B5-2185-4A09-87F8-66A21B52051C}"/>
    <hyperlink ref="G27" location="'株式指標 Stock index'!Print_Area" display="'株式指標 Stock index'!Print_Area" xr:uid="{97735315-2843-43E5-93CE-4C0419811A72}"/>
    <hyperlink ref="G29" location="'格付・社債情報  Credit Rating &amp; Bond'!Print_Area" display="'格付・社債情報  Credit Rating &amp; Bond'!Print_Area" xr:uid="{A67F5D16-6D45-429B-B2AD-4B55F782DD9F}"/>
  </hyperlinks>
  <printOptions horizontalCentered="1"/>
  <pageMargins left="0.39370078740157483" right="0.31496062992125984" top="0.78740157480314965" bottom="0.94488188976377963" header="0.31496062992125984" footer="0.86614173228346458"/>
  <pageSetup paperSize="9" scale="49" orientation="landscape" r:id="rId1"/>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C0285-74AF-4D68-8EAA-1D7764EB313B}">
  <sheetPr codeName="Sheet10">
    <tabColor theme="3"/>
    <pageSetUpPr fitToPage="1"/>
  </sheetPr>
  <dimension ref="B1:AS65"/>
  <sheetViews>
    <sheetView showGridLines="0" zoomScaleNormal="100" workbookViewId="0">
      <pane xSplit="4" ySplit="3" topLeftCell="E4" activePane="bottomRight" state="frozen"/>
      <selection activeCell="G21" sqref="G21"/>
      <selection pane="topRight" activeCell="G21" sqref="G21"/>
      <selection pane="bottomLeft" activeCell="G21" sqref="G21"/>
      <selection pane="bottomRight" activeCell="G21" sqref="G21"/>
    </sheetView>
  </sheetViews>
  <sheetFormatPr defaultColWidth="7.36328125" defaultRowHeight="14.4"/>
  <cols>
    <col min="1" max="1" width="1.453125" style="61" customWidth="1"/>
    <col min="2" max="2" width="0.81640625" style="61" customWidth="1"/>
    <col min="3" max="3" width="14.6328125" style="62" customWidth="1"/>
    <col min="4" max="4" width="41.7265625" style="62" customWidth="1"/>
    <col min="5" max="5" width="10.6328125" style="61" customWidth="1"/>
    <col min="6" max="6" width="6.6328125" style="61" customWidth="1"/>
    <col min="7" max="7" width="10.6328125" style="61" customWidth="1"/>
    <col min="8" max="8" width="6.6328125" style="61" customWidth="1"/>
    <col min="9" max="9" width="10.6328125" style="61" customWidth="1"/>
    <col min="10" max="10" width="6.6328125" style="61" customWidth="1"/>
    <col min="11" max="11" width="10.6328125" style="61" customWidth="1"/>
    <col min="12" max="12" width="6.6328125" style="61" customWidth="1"/>
    <col min="13" max="13" width="10.6328125" style="61" customWidth="1"/>
    <col min="14" max="14" width="6.6328125" style="61" customWidth="1"/>
    <col min="15" max="15" width="10.6328125" style="61" customWidth="1"/>
    <col min="16" max="16" width="6.6328125" style="61" customWidth="1"/>
    <col min="17" max="17" width="10.6328125" style="61" customWidth="1"/>
    <col min="18" max="19" width="6.6328125" style="61" customWidth="1"/>
    <col min="20" max="16384" width="7.36328125" style="61"/>
  </cols>
  <sheetData>
    <row r="1" spans="2:19">
      <c r="C1" s="80"/>
      <c r="D1" s="80"/>
    </row>
    <row r="2" spans="2:19" ht="18.600000000000001">
      <c r="B2" s="318" t="s">
        <v>729</v>
      </c>
      <c r="C2" s="88"/>
      <c r="D2" s="88"/>
    </row>
    <row r="3" spans="2:19" ht="18.600000000000001">
      <c r="B3" s="320" t="s">
        <v>433</v>
      </c>
      <c r="C3" s="88"/>
      <c r="D3" s="88"/>
      <c r="R3" s="387" t="s">
        <v>304</v>
      </c>
    </row>
    <row r="4" spans="2:19" ht="13.5" customHeight="1">
      <c r="B4" s="398"/>
      <c r="C4" s="398"/>
      <c r="D4" s="398"/>
      <c r="E4" s="85"/>
      <c r="F4" s="72"/>
      <c r="G4" s="85"/>
      <c r="H4" s="72"/>
      <c r="I4" s="85"/>
      <c r="J4" s="68"/>
      <c r="K4" s="85"/>
      <c r="L4" s="72"/>
      <c r="M4" s="85"/>
      <c r="N4" s="68"/>
      <c r="O4" s="85"/>
      <c r="P4" s="72"/>
      <c r="Q4" s="85"/>
      <c r="R4" s="387" t="s">
        <v>436</v>
      </c>
      <c r="S4" s="63"/>
    </row>
    <row r="5" spans="2:19" s="504" customFormat="1">
      <c r="B5" s="500"/>
      <c r="C5" s="501"/>
      <c r="D5" s="664" t="s">
        <v>695</v>
      </c>
      <c r="E5" s="503"/>
      <c r="F5" s="502"/>
      <c r="G5" s="502"/>
      <c r="H5" s="502"/>
      <c r="I5" s="502"/>
      <c r="J5" s="501"/>
      <c r="K5" s="500"/>
      <c r="L5" s="502"/>
      <c r="M5" s="502"/>
      <c r="N5" s="502"/>
      <c r="O5" s="502"/>
      <c r="P5" s="501"/>
      <c r="Q5" s="500"/>
      <c r="R5" s="501"/>
    </row>
    <row r="6" spans="2:19" s="504" customFormat="1" ht="15.75" customHeight="1">
      <c r="B6" s="505"/>
      <c r="C6" s="506"/>
      <c r="D6" s="507"/>
      <c r="E6" s="905" t="s">
        <v>740</v>
      </c>
      <c r="F6" s="906"/>
      <c r="G6" s="905" t="s">
        <v>741</v>
      </c>
      <c r="H6" s="906"/>
      <c r="I6" s="897" t="s">
        <v>738</v>
      </c>
      <c r="J6" s="907"/>
      <c r="K6" s="905" t="s">
        <v>742</v>
      </c>
      <c r="L6" s="906"/>
      <c r="M6" s="905" t="s">
        <v>743</v>
      </c>
      <c r="N6" s="906"/>
      <c r="O6" s="897" t="s">
        <v>739</v>
      </c>
      <c r="P6" s="907"/>
      <c r="Q6" s="897">
        <v>2022</v>
      </c>
      <c r="R6" s="907"/>
    </row>
    <row r="7" spans="2:19" s="504" customFormat="1" ht="15.75" customHeight="1">
      <c r="B7" s="505"/>
      <c r="C7" s="506"/>
      <c r="D7" s="507"/>
      <c r="E7" s="687" t="s">
        <v>723</v>
      </c>
      <c r="F7" s="688"/>
      <c r="G7" s="687" t="s">
        <v>724</v>
      </c>
      <c r="H7" s="688"/>
      <c r="I7" s="687" t="s">
        <v>725</v>
      </c>
      <c r="J7" s="688"/>
      <c r="K7" s="687" t="s">
        <v>726</v>
      </c>
      <c r="L7" s="688"/>
      <c r="M7" s="687" t="s">
        <v>727</v>
      </c>
      <c r="N7" s="688"/>
      <c r="O7" s="687" t="s">
        <v>728</v>
      </c>
      <c r="P7" s="688"/>
      <c r="Q7" s="689" t="s">
        <v>691</v>
      </c>
      <c r="R7" s="688"/>
    </row>
    <row r="8" spans="2:19" s="504" customFormat="1" ht="30" customHeight="1">
      <c r="B8" s="508"/>
      <c r="C8" s="509"/>
      <c r="D8" s="510"/>
      <c r="E8" s="388" t="s">
        <v>438</v>
      </c>
      <c r="F8" s="812" t="s">
        <v>817</v>
      </c>
      <c r="G8" s="388" t="s">
        <v>438</v>
      </c>
      <c r="H8" s="812" t="s">
        <v>816</v>
      </c>
      <c r="I8" s="388" t="s">
        <v>438</v>
      </c>
      <c r="J8" s="812" t="s">
        <v>816</v>
      </c>
      <c r="K8" s="388" t="s">
        <v>438</v>
      </c>
      <c r="L8" s="812" t="s">
        <v>816</v>
      </c>
      <c r="M8" s="388" t="s">
        <v>438</v>
      </c>
      <c r="N8" s="812" t="s">
        <v>816</v>
      </c>
      <c r="O8" s="388" t="s">
        <v>438</v>
      </c>
      <c r="P8" s="812" t="s">
        <v>816</v>
      </c>
      <c r="Q8" s="388" t="s">
        <v>438</v>
      </c>
      <c r="R8" s="812" t="s">
        <v>816</v>
      </c>
    </row>
    <row r="9" spans="2:19" ht="13.5" customHeight="1">
      <c r="B9" s="752"/>
      <c r="C9" s="753" t="s">
        <v>146</v>
      </c>
      <c r="D9" s="400" t="s">
        <v>371</v>
      </c>
      <c r="E9" s="363">
        <v>224850</v>
      </c>
      <c r="F9" s="89">
        <v>1.1832529061659658</v>
      </c>
      <c r="G9" s="81">
        <v>199018</v>
      </c>
      <c r="H9" s="89">
        <v>0.97869682812884184</v>
      </c>
      <c r="I9" s="81">
        <v>423868</v>
      </c>
      <c r="J9" s="89">
        <v>1.0775108865032781</v>
      </c>
      <c r="K9" s="81">
        <v>190647</v>
      </c>
      <c r="L9" s="89">
        <v>0.94666984462750825</v>
      </c>
      <c r="M9" s="81">
        <v>212633</v>
      </c>
      <c r="N9" s="89">
        <v>1.0973190556057284</v>
      </c>
      <c r="O9" s="81">
        <v>403280</v>
      </c>
      <c r="P9" s="89">
        <v>1.0205434733096805</v>
      </c>
      <c r="Q9" s="81">
        <v>827148</v>
      </c>
      <c r="R9" s="89">
        <v>1.0489627019082126</v>
      </c>
    </row>
    <row r="10" spans="2:19" ht="13.5" customHeight="1">
      <c r="B10" s="751"/>
      <c r="C10" s="754" t="s">
        <v>696</v>
      </c>
      <c r="D10" s="395" t="s">
        <v>702</v>
      </c>
      <c r="E10" s="761">
        <v>55772</v>
      </c>
      <c r="F10" s="765">
        <v>1.1310025957170668</v>
      </c>
      <c r="G10" s="86">
        <v>56562</v>
      </c>
      <c r="H10" s="765">
        <v>1.0908144176807513</v>
      </c>
      <c r="I10" s="86">
        <v>112334</v>
      </c>
      <c r="J10" s="765">
        <v>1.1104037957791726</v>
      </c>
      <c r="K10" s="86">
        <v>45074</v>
      </c>
      <c r="L10" s="765">
        <v>0.88195354843759177</v>
      </c>
      <c r="M10" s="86">
        <v>47919</v>
      </c>
      <c r="N10" s="765">
        <v>1.1018901766004414</v>
      </c>
      <c r="O10" s="86">
        <v>92993</v>
      </c>
      <c r="P10" s="765">
        <v>0.98306464400866855</v>
      </c>
      <c r="Q10" s="86">
        <v>205327</v>
      </c>
      <c r="R10" s="765">
        <v>1.0488710666121781</v>
      </c>
    </row>
    <row r="11" spans="2:19" ht="13.5" customHeight="1">
      <c r="B11" s="404"/>
      <c r="C11" s="749" t="s">
        <v>149</v>
      </c>
      <c r="D11" s="405" t="s">
        <v>787</v>
      </c>
      <c r="E11" s="762">
        <v>280622</v>
      </c>
      <c r="F11" s="767">
        <v>1.1724875594867532</v>
      </c>
      <c r="G11" s="763">
        <v>255580</v>
      </c>
      <c r="H11" s="767">
        <v>1.0014772553614182</v>
      </c>
      <c r="I11" s="763">
        <v>536202</v>
      </c>
      <c r="J11" s="767">
        <v>1.0842395590263314</v>
      </c>
      <c r="K11" s="763">
        <v>235721</v>
      </c>
      <c r="L11" s="767">
        <v>0.93357069870967235</v>
      </c>
      <c r="M11" s="763">
        <v>260552</v>
      </c>
      <c r="N11" s="767">
        <v>1.0981568976199407</v>
      </c>
      <c r="O11" s="763">
        <v>496273</v>
      </c>
      <c r="P11" s="767">
        <v>1.0133045571579375</v>
      </c>
      <c r="Q11" s="763">
        <v>1032475</v>
      </c>
      <c r="R11" s="767">
        <v>1.0489444772370997</v>
      </c>
    </row>
    <row r="12" spans="2:19" ht="13.5" customHeight="1">
      <c r="B12" s="751"/>
      <c r="C12" s="753" t="s">
        <v>697</v>
      </c>
      <c r="D12" s="682" t="s">
        <v>703</v>
      </c>
      <c r="E12" s="364">
        <v>131378</v>
      </c>
      <c r="F12" s="89">
        <v>1.0240385364865074</v>
      </c>
      <c r="G12" s="81">
        <v>146922</v>
      </c>
      <c r="H12" s="89">
        <v>1.0696282706504172</v>
      </c>
      <c r="I12" s="81">
        <v>278300</v>
      </c>
      <c r="J12" s="89">
        <v>1.0476111604655716</v>
      </c>
      <c r="K12" s="81">
        <v>129142</v>
      </c>
      <c r="L12" s="89">
        <v>0.92145558330360333</v>
      </c>
      <c r="M12" s="81">
        <v>125752</v>
      </c>
      <c r="N12" s="89">
        <v>1.0272597312420864</v>
      </c>
      <c r="O12" s="81">
        <v>254894</v>
      </c>
      <c r="P12" s="89">
        <v>0.97078437720183575</v>
      </c>
      <c r="Q12" s="81">
        <v>533194</v>
      </c>
      <c r="R12" s="89">
        <v>1.0094222639559121</v>
      </c>
    </row>
    <row r="13" spans="2:19" ht="13.5" customHeight="1">
      <c r="B13" s="751"/>
      <c r="C13" s="754" t="s">
        <v>698</v>
      </c>
      <c r="D13" s="395" t="s">
        <v>704</v>
      </c>
      <c r="E13" s="364">
        <v>47559</v>
      </c>
      <c r="F13" s="89">
        <v>1.1162250334452086</v>
      </c>
      <c r="G13" s="81">
        <v>48153</v>
      </c>
      <c r="H13" s="89">
        <v>1.0634496466431096</v>
      </c>
      <c r="I13" s="81">
        <v>95712</v>
      </c>
      <c r="J13" s="89">
        <v>1.0890347833012846</v>
      </c>
      <c r="K13" s="81">
        <v>54533</v>
      </c>
      <c r="L13" s="89">
        <v>1.1169759534636026</v>
      </c>
      <c r="M13" s="81">
        <v>52594</v>
      </c>
      <c r="N13" s="89">
        <v>1.2027258798509</v>
      </c>
      <c r="O13" s="81">
        <v>107127</v>
      </c>
      <c r="P13" s="89">
        <v>1.1574915452021048</v>
      </c>
      <c r="Q13" s="81">
        <v>202839</v>
      </c>
      <c r="R13" s="89">
        <v>1.1241479067602167</v>
      </c>
    </row>
    <row r="14" spans="2:19" ht="13.5" customHeight="1">
      <c r="B14" s="751"/>
      <c r="C14" s="759" t="s">
        <v>699</v>
      </c>
      <c r="D14" s="670" t="s">
        <v>705</v>
      </c>
      <c r="E14" s="761">
        <v>32084</v>
      </c>
      <c r="F14" s="765">
        <v>1.2021882494004796</v>
      </c>
      <c r="G14" s="86">
        <v>26678</v>
      </c>
      <c r="H14" s="765">
        <v>0.96289612358333931</v>
      </c>
      <c r="I14" s="86">
        <v>58762</v>
      </c>
      <c r="J14" s="765">
        <v>1.0803029745927859</v>
      </c>
      <c r="K14" s="86">
        <v>25877</v>
      </c>
      <c r="L14" s="765">
        <v>0.98231029115894164</v>
      </c>
      <c r="M14" s="86">
        <v>27655</v>
      </c>
      <c r="N14" s="765">
        <v>1.0782517155333748</v>
      </c>
      <c r="O14" s="86">
        <v>53532</v>
      </c>
      <c r="P14" s="765">
        <v>1.0296397453405397</v>
      </c>
      <c r="Q14" s="86">
        <v>112294</v>
      </c>
      <c r="R14" s="765">
        <v>1.0555435446726513</v>
      </c>
    </row>
    <row r="15" spans="2:19" ht="13.5" customHeight="1">
      <c r="B15" s="404"/>
      <c r="C15" s="749" t="s">
        <v>786</v>
      </c>
      <c r="D15" s="405" t="s">
        <v>788</v>
      </c>
      <c r="E15" s="762">
        <v>211021</v>
      </c>
      <c r="F15" s="767">
        <v>1.0679794927855295</v>
      </c>
      <c r="G15" s="763">
        <v>221753</v>
      </c>
      <c r="H15" s="767">
        <v>1.0542397215989046</v>
      </c>
      <c r="I15" s="763">
        <v>432774</v>
      </c>
      <c r="J15" s="767">
        <v>1.0608948038035657</v>
      </c>
      <c r="K15" s="763">
        <v>209552</v>
      </c>
      <c r="L15" s="767">
        <v>0.9732345633142141</v>
      </c>
      <c r="M15" s="763">
        <v>206001</v>
      </c>
      <c r="N15" s="767">
        <v>1.074085467589889</v>
      </c>
      <c r="O15" s="763">
        <v>415553</v>
      </c>
      <c r="P15" s="767">
        <v>1.0207463885415873</v>
      </c>
      <c r="Q15" s="763">
        <v>848327</v>
      </c>
      <c r="R15" s="767">
        <v>1.0408409403219474</v>
      </c>
    </row>
    <row r="16" spans="2:19" ht="13.5" customHeight="1">
      <c r="B16" s="404"/>
      <c r="C16" s="748" t="s">
        <v>700</v>
      </c>
      <c r="D16" s="407" t="s">
        <v>706</v>
      </c>
      <c r="E16" s="365">
        <v>4327</v>
      </c>
      <c r="F16" s="90">
        <v>1.6458729554963865</v>
      </c>
      <c r="G16" s="764">
        <v>3738</v>
      </c>
      <c r="H16" s="90">
        <v>1.2585858585858587</v>
      </c>
      <c r="I16" s="764">
        <v>8065</v>
      </c>
      <c r="J16" s="90">
        <v>1.4404357921057331</v>
      </c>
      <c r="K16" s="764">
        <v>5509</v>
      </c>
      <c r="L16" s="90">
        <v>1.5396869759642258</v>
      </c>
      <c r="M16" s="764">
        <v>5655</v>
      </c>
      <c r="N16" s="90">
        <v>1.4119850187265917</v>
      </c>
      <c r="O16" s="764">
        <v>11164</v>
      </c>
      <c r="P16" s="90">
        <v>1.4722405380456285</v>
      </c>
      <c r="Q16" s="764">
        <v>19229</v>
      </c>
      <c r="R16" s="90">
        <v>1.4587316037020179</v>
      </c>
    </row>
    <row r="17" spans="2:19" ht="13.5" customHeight="1">
      <c r="B17" s="406"/>
      <c r="C17" s="748" t="s">
        <v>701</v>
      </c>
      <c r="D17" s="407" t="s">
        <v>0</v>
      </c>
      <c r="E17" s="365">
        <v>495970</v>
      </c>
      <c r="F17" s="90">
        <v>1.1283405792650327</v>
      </c>
      <c r="G17" s="84">
        <v>481071</v>
      </c>
      <c r="H17" s="90">
        <v>1.0267951856602855</v>
      </c>
      <c r="I17" s="84">
        <v>977041</v>
      </c>
      <c r="J17" s="90">
        <v>1.0759486561667881</v>
      </c>
      <c r="K17" s="84">
        <v>450782</v>
      </c>
      <c r="L17" s="90">
        <v>0.95628856968902409</v>
      </c>
      <c r="M17" s="84">
        <v>472208</v>
      </c>
      <c r="N17" s="90">
        <v>1.0903985590911189</v>
      </c>
      <c r="O17" s="84">
        <v>922990</v>
      </c>
      <c r="P17" s="90">
        <v>1.0205020305225181</v>
      </c>
      <c r="Q17" s="84">
        <v>1900031</v>
      </c>
      <c r="R17" s="90">
        <v>1.0482808199187761</v>
      </c>
      <c r="S17" s="71"/>
    </row>
    <row r="18" spans="2:19" s="69" customFormat="1" ht="13.5" customHeight="1">
      <c r="B18" s="396"/>
      <c r="C18" s="397" t="s">
        <v>607</v>
      </c>
      <c r="D18" s="366"/>
      <c r="E18" s="85"/>
      <c r="F18" s="68"/>
      <c r="G18" s="85"/>
      <c r="H18" s="68"/>
      <c r="I18" s="85"/>
      <c r="J18" s="68"/>
      <c r="K18" s="85"/>
      <c r="L18" s="68"/>
      <c r="M18" s="85"/>
      <c r="N18" s="68"/>
      <c r="O18" s="85"/>
      <c r="P18" s="68"/>
      <c r="Q18" s="85"/>
      <c r="R18" s="68"/>
    </row>
    <row r="19" spans="2:19" s="69" customFormat="1" ht="13.5" customHeight="1">
      <c r="B19" s="396"/>
      <c r="C19" s="397" t="s">
        <v>609</v>
      </c>
      <c r="D19" s="366"/>
      <c r="E19" s="85"/>
      <c r="F19" s="68"/>
      <c r="G19" s="85"/>
      <c r="H19" s="68"/>
      <c r="I19" s="85"/>
      <c r="J19" s="68"/>
      <c r="K19" s="85"/>
      <c r="L19" s="68"/>
      <c r="M19" s="85"/>
      <c r="N19" s="68"/>
      <c r="O19" s="85"/>
      <c r="P19" s="68"/>
      <c r="Q19" s="85"/>
      <c r="R19" s="387"/>
    </row>
    <row r="20" spans="2:19" s="69" customFormat="1" ht="13.5" customHeight="1">
      <c r="B20" s="396"/>
      <c r="C20" s="397"/>
      <c r="D20" s="366"/>
      <c r="E20" s="85"/>
      <c r="F20" s="68"/>
      <c r="G20" s="85"/>
      <c r="H20" s="68"/>
      <c r="I20" s="85"/>
      <c r="J20" s="68"/>
      <c r="K20" s="85"/>
      <c r="L20" s="68"/>
      <c r="M20" s="85"/>
      <c r="N20" s="68"/>
      <c r="O20" s="85"/>
      <c r="P20" s="68"/>
      <c r="Q20" s="85"/>
      <c r="R20" s="387"/>
      <c r="S20" s="387" t="s">
        <v>304</v>
      </c>
    </row>
    <row r="21" spans="2:19" ht="13.5" customHeight="1">
      <c r="B21" s="62"/>
      <c r="E21" s="85"/>
      <c r="F21" s="72"/>
      <c r="G21" s="85"/>
      <c r="H21" s="72"/>
      <c r="I21" s="85"/>
      <c r="J21" s="68"/>
      <c r="K21" s="85"/>
      <c r="L21" s="72"/>
      <c r="M21" s="85"/>
      <c r="N21" s="68"/>
      <c r="O21" s="85"/>
      <c r="P21" s="72"/>
      <c r="Q21" s="85"/>
      <c r="R21" s="387"/>
      <c r="S21" s="387" t="s">
        <v>436</v>
      </c>
    </row>
    <row r="22" spans="2:19" s="504" customFormat="1">
      <c r="B22" s="500"/>
      <c r="C22" s="501"/>
      <c r="D22" s="664" t="s">
        <v>695</v>
      </c>
      <c r="E22" s="503"/>
      <c r="F22" s="502"/>
      <c r="G22" s="502"/>
      <c r="H22" s="502"/>
      <c r="I22" s="502"/>
      <c r="J22" s="501"/>
      <c r="K22" s="500"/>
      <c r="L22" s="502"/>
      <c r="M22" s="502"/>
      <c r="N22" s="502"/>
      <c r="O22" s="502"/>
      <c r="P22" s="501"/>
      <c r="Q22" s="500"/>
      <c r="R22" s="502"/>
      <c r="S22" s="501"/>
    </row>
    <row r="23" spans="2:19" s="504" customFormat="1" ht="15.75" customHeight="1">
      <c r="B23" s="505"/>
      <c r="C23" s="506"/>
      <c r="D23" s="507"/>
      <c r="E23" s="905" t="s">
        <v>744</v>
      </c>
      <c r="F23" s="906"/>
      <c r="G23" s="905" t="s">
        <v>745</v>
      </c>
      <c r="H23" s="906"/>
      <c r="I23" s="897" t="s">
        <v>746</v>
      </c>
      <c r="J23" s="907"/>
      <c r="K23" s="905" t="s">
        <v>747</v>
      </c>
      <c r="L23" s="906"/>
      <c r="M23" s="905" t="s">
        <v>748</v>
      </c>
      <c r="N23" s="906"/>
      <c r="O23" s="897" t="s">
        <v>749</v>
      </c>
      <c r="P23" s="907"/>
      <c r="Q23" s="897">
        <v>2023</v>
      </c>
      <c r="R23" s="898"/>
      <c r="S23" s="898"/>
    </row>
    <row r="24" spans="2:19" s="504" customFormat="1" ht="15.75" customHeight="1">
      <c r="B24" s="505"/>
      <c r="C24" s="506"/>
      <c r="D24" s="507"/>
      <c r="E24" s="687" t="s">
        <v>730</v>
      </c>
      <c r="F24" s="688"/>
      <c r="G24" s="687" t="s">
        <v>731</v>
      </c>
      <c r="H24" s="688"/>
      <c r="I24" s="687" t="s">
        <v>732</v>
      </c>
      <c r="J24" s="688"/>
      <c r="K24" s="687" t="s">
        <v>733</v>
      </c>
      <c r="L24" s="688"/>
      <c r="M24" s="687" t="s">
        <v>734</v>
      </c>
      <c r="N24" s="688"/>
      <c r="O24" s="687" t="s">
        <v>735</v>
      </c>
      <c r="P24" s="688"/>
      <c r="Q24" s="903" t="s">
        <v>722</v>
      </c>
      <c r="R24" s="904"/>
      <c r="S24" s="904"/>
    </row>
    <row r="25" spans="2:19" s="504" customFormat="1" ht="30" customHeight="1">
      <c r="B25" s="508"/>
      <c r="C25" s="509"/>
      <c r="D25" s="510"/>
      <c r="E25" s="388" t="s">
        <v>438</v>
      </c>
      <c r="F25" s="812" t="s">
        <v>816</v>
      </c>
      <c r="G25" s="388" t="s">
        <v>438</v>
      </c>
      <c r="H25" s="812" t="s">
        <v>816</v>
      </c>
      <c r="I25" s="388" t="s">
        <v>438</v>
      </c>
      <c r="J25" s="812" t="s">
        <v>816</v>
      </c>
      <c r="K25" s="388" t="s">
        <v>438</v>
      </c>
      <c r="L25" s="812" t="s">
        <v>816</v>
      </c>
      <c r="M25" s="388" t="s">
        <v>438</v>
      </c>
      <c r="N25" s="812" t="s">
        <v>816</v>
      </c>
      <c r="O25" s="388" t="s">
        <v>438</v>
      </c>
      <c r="P25" s="812" t="s">
        <v>816</v>
      </c>
      <c r="Q25" s="388" t="s">
        <v>438</v>
      </c>
      <c r="R25" s="312" t="s">
        <v>442</v>
      </c>
      <c r="S25" s="812" t="s">
        <v>816</v>
      </c>
    </row>
    <row r="26" spans="2:19" ht="13.5" customHeight="1">
      <c r="B26" s="752"/>
      <c r="C26" s="753" t="s">
        <v>146</v>
      </c>
      <c r="D26" s="400" t="s">
        <v>371</v>
      </c>
      <c r="E26" s="363">
        <v>197479</v>
      </c>
      <c r="F26" s="89">
        <v>0.97692722478641358</v>
      </c>
      <c r="G26" s="81">
        <v>164870</v>
      </c>
      <c r="H26" s="89">
        <v>0.84793968195190195</v>
      </c>
      <c r="I26" s="81">
        <v>362349</v>
      </c>
      <c r="J26" s="89">
        <v>0.91368680641183719</v>
      </c>
      <c r="K26" s="81">
        <v>144316</v>
      </c>
      <c r="L26" s="89">
        <v>0.78983345829889939</v>
      </c>
      <c r="M26" s="81">
        <v>139334</v>
      </c>
      <c r="N26" s="89">
        <v>0.87332100661255441</v>
      </c>
      <c r="O26" s="81">
        <v>283650</v>
      </c>
      <c r="P26" s="89">
        <v>0.82875107373883161</v>
      </c>
      <c r="Q26" s="81">
        <v>645999</v>
      </c>
      <c r="R26" s="784">
        <v>-21.9</v>
      </c>
      <c r="S26" s="89">
        <v>0.87434102871930497</v>
      </c>
    </row>
    <row r="27" spans="2:19" ht="13.5" customHeight="1">
      <c r="B27" s="751"/>
      <c r="C27" s="754" t="s">
        <v>696</v>
      </c>
      <c r="D27" s="395" t="s">
        <v>702</v>
      </c>
      <c r="E27" s="761">
        <v>44616</v>
      </c>
      <c r="F27" s="765">
        <v>0.95166588456123891</v>
      </c>
      <c r="G27" s="86">
        <v>42102</v>
      </c>
      <c r="H27" s="765">
        <v>0.87183947319376276</v>
      </c>
      <c r="I27" s="86">
        <v>86718</v>
      </c>
      <c r="J27" s="765">
        <v>0.91116177907599849</v>
      </c>
      <c r="K27" s="86">
        <v>35231</v>
      </c>
      <c r="L27" s="765">
        <v>0.8120361406905453</v>
      </c>
      <c r="M27" s="86">
        <v>35046</v>
      </c>
      <c r="N27" s="765">
        <v>0.95324357405140758</v>
      </c>
      <c r="O27" s="86">
        <v>70277</v>
      </c>
      <c r="P27" s="765">
        <v>0.87680752579506183</v>
      </c>
      <c r="Q27" s="86">
        <v>156995</v>
      </c>
      <c r="R27" s="785">
        <v>-23.5</v>
      </c>
      <c r="S27" s="765">
        <v>0.89545641212840232</v>
      </c>
    </row>
    <row r="28" spans="2:19" ht="13.5" customHeight="1">
      <c r="B28" s="404"/>
      <c r="C28" s="749" t="s">
        <v>149</v>
      </c>
      <c r="D28" s="405" t="s">
        <v>787</v>
      </c>
      <c r="E28" s="762">
        <v>242095</v>
      </c>
      <c r="F28" s="767">
        <v>0.97217146872803939</v>
      </c>
      <c r="G28" s="763">
        <v>206972</v>
      </c>
      <c r="H28" s="767">
        <v>0.85269459104261169</v>
      </c>
      <c r="I28" s="763">
        <v>449067</v>
      </c>
      <c r="J28" s="767">
        <v>0.91319811612357449</v>
      </c>
      <c r="K28" s="763">
        <v>179547</v>
      </c>
      <c r="L28" s="767">
        <v>0.79409384218696788</v>
      </c>
      <c r="M28" s="763">
        <v>174380</v>
      </c>
      <c r="N28" s="767">
        <v>0.88828893077275739</v>
      </c>
      <c r="O28" s="763">
        <v>353927</v>
      </c>
      <c r="P28" s="767">
        <v>0.83786957314287203</v>
      </c>
      <c r="Q28" s="763">
        <v>802994</v>
      </c>
      <c r="R28" s="786">
        <v>-22.2</v>
      </c>
      <c r="S28" s="767">
        <v>0.87839066251716047</v>
      </c>
    </row>
    <row r="29" spans="2:19" ht="13.5" customHeight="1">
      <c r="B29" s="751"/>
      <c r="C29" s="753" t="s">
        <v>697</v>
      </c>
      <c r="D29" s="682" t="s">
        <v>703</v>
      </c>
      <c r="E29" s="364">
        <v>105708</v>
      </c>
      <c r="F29" s="89">
        <v>0.9752020369755342</v>
      </c>
      <c r="G29" s="81">
        <v>137929</v>
      </c>
      <c r="H29" s="89">
        <v>0.93442767329684029</v>
      </c>
      <c r="I29" s="81">
        <v>243637</v>
      </c>
      <c r="J29" s="89">
        <v>0.95169216105998344</v>
      </c>
      <c r="K29" s="81">
        <v>92282</v>
      </c>
      <c r="L29" s="89">
        <v>0.80687948657415909</v>
      </c>
      <c r="M29" s="81">
        <v>81476</v>
      </c>
      <c r="N29" s="89">
        <v>0.97842037635247925</v>
      </c>
      <c r="O29" s="81">
        <v>173758</v>
      </c>
      <c r="P29" s="89">
        <v>0.87915524028293579</v>
      </c>
      <c r="Q29" s="81">
        <v>417395</v>
      </c>
      <c r="R29" s="787">
        <v>-21.7</v>
      </c>
      <c r="S29" s="89">
        <v>0.9200896734458146</v>
      </c>
    </row>
    <row r="30" spans="2:19" ht="13.5" customHeight="1">
      <c r="B30" s="751"/>
      <c r="C30" s="754" t="s">
        <v>698</v>
      </c>
      <c r="D30" s="395" t="s">
        <v>704</v>
      </c>
      <c r="E30" s="364">
        <v>51168</v>
      </c>
      <c r="F30" s="89">
        <v>0.99789375146267256</v>
      </c>
      <c r="G30" s="81">
        <v>67677</v>
      </c>
      <c r="H30" s="89">
        <v>1.0412326722771821</v>
      </c>
      <c r="I30" s="81">
        <v>118845</v>
      </c>
      <c r="J30" s="89">
        <v>1.0221203546825144</v>
      </c>
      <c r="K30" s="81">
        <v>32484</v>
      </c>
      <c r="L30" s="89">
        <v>0.60244807121661725</v>
      </c>
      <c r="M30" s="81">
        <v>36557</v>
      </c>
      <c r="N30" s="89">
        <v>0.82404255798751214</v>
      </c>
      <c r="O30" s="81">
        <v>69041</v>
      </c>
      <c r="P30" s="89">
        <v>0.70247143453089544</v>
      </c>
      <c r="Q30" s="81">
        <v>187886</v>
      </c>
      <c r="R30" s="784">
        <v>-7.4</v>
      </c>
      <c r="S30" s="89">
        <v>0.87569678778500715</v>
      </c>
    </row>
    <row r="31" spans="2:19" ht="13.5" customHeight="1">
      <c r="B31" s="751"/>
      <c r="C31" s="759" t="s">
        <v>699</v>
      </c>
      <c r="D31" s="670" t="s">
        <v>705</v>
      </c>
      <c r="E31" s="761">
        <v>25550</v>
      </c>
      <c r="F31" s="765">
        <v>1.0297021722484181</v>
      </c>
      <c r="G31" s="86">
        <v>23697</v>
      </c>
      <c r="H31" s="765">
        <v>0.95183965295629824</v>
      </c>
      <c r="I31" s="86">
        <v>49247</v>
      </c>
      <c r="J31" s="765">
        <v>0.99070590838681127</v>
      </c>
      <c r="K31" s="86">
        <v>18684</v>
      </c>
      <c r="L31" s="765">
        <v>0.84420748237845655</v>
      </c>
      <c r="M31" s="86">
        <v>20007</v>
      </c>
      <c r="N31" s="765">
        <v>0.95558102880068774</v>
      </c>
      <c r="O31" s="86">
        <v>38691</v>
      </c>
      <c r="P31" s="765">
        <v>0.89834916064919079</v>
      </c>
      <c r="Q31" s="86">
        <v>87938</v>
      </c>
      <c r="R31" s="785">
        <v>-21.7</v>
      </c>
      <c r="S31" s="765">
        <v>0.94783246028153223</v>
      </c>
    </row>
    <row r="32" spans="2:19" ht="13.5" customHeight="1">
      <c r="B32" s="404"/>
      <c r="C32" s="749" t="s">
        <v>786</v>
      </c>
      <c r="D32" s="405" t="s">
        <v>788</v>
      </c>
      <c r="E32" s="762">
        <v>182426</v>
      </c>
      <c r="F32" s="767">
        <v>0.98883920101905309</v>
      </c>
      <c r="G32" s="763">
        <v>229303</v>
      </c>
      <c r="H32" s="767">
        <v>0.96548225060105008</v>
      </c>
      <c r="I32" s="763">
        <v>411729</v>
      </c>
      <c r="J32" s="767">
        <v>0.97569350641964425</v>
      </c>
      <c r="K32" s="763">
        <v>143450</v>
      </c>
      <c r="L32" s="767">
        <v>0.75333077759280753</v>
      </c>
      <c r="M32" s="763">
        <v>138040</v>
      </c>
      <c r="N32" s="767">
        <v>0.92910555753737223</v>
      </c>
      <c r="O32" s="763">
        <v>281490</v>
      </c>
      <c r="P32" s="767">
        <v>0.83036867909166534</v>
      </c>
      <c r="Q32" s="763">
        <v>693219</v>
      </c>
      <c r="R32" s="786">
        <v>-18.3</v>
      </c>
      <c r="S32" s="767">
        <v>0.9109556098714815</v>
      </c>
    </row>
    <row r="33" spans="2:45" ht="13.5" customHeight="1">
      <c r="B33" s="404"/>
      <c r="C33" s="748" t="s">
        <v>700</v>
      </c>
      <c r="D33" s="407" t="s">
        <v>706</v>
      </c>
      <c r="E33" s="365">
        <v>1958</v>
      </c>
      <c r="F33" s="90">
        <v>0.62217985382904351</v>
      </c>
      <c r="G33" s="764">
        <v>3411</v>
      </c>
      <c r="H33" s="90">
        <v>1.0215633423180592</v>
      </c>
      <c r="I33" s="764">
        <v>5369</v>
      </c>
      <c r="J33" s="90">
        <v>0.82778291705211227</v>
      </c>
      <c r="K33" s="764">
        <v>1770</v>
      </c>
      <c r="L33" s="90">
        <v>0.72127139364303183</v>
      </c>
      <c r="M33" s="764">
        <v>1378</v>
      </c>
      <c r="N33" s="90">
        <v>0.50829952047215055</v>
      </c>
      <c r="O33" s="764">
        <v>3148</v>
      </c>
      <c r="P33" s="90">
        <v>0.60948693126815101</v>
      </c>
      <c r="Q33" s="764">
        <v>8517</v>
      </c>
      <c r="R33" s="788">
        <v>-55.7</v>
      </c>
      <c r="S33" s="90">
        <v>0.73101021371556085</v>
      </c>
    </row>
    <row r="34" spans="2:45" ht="13.5" customHeight="1">
      <c r="B34" s="406"/>
      <c r="C34" s="748" t="s">
        <v>701</v>
      </c>
      <c r="D34" s="407" t="s">
        <v>0</v>
      </c>
      <c r="E34" s="365">
        <v>426479</v>
      </c>
      <c r="F34" s="90">
        <v>0.97669108705459895</v>
      </c>
      <c r="G34" s="84">
        <v>439686</v>
      </c>
      <c r="H34" s="90">
        <v>0.90925559436437975</v>
      </c>
      <c r="I34" s="84">
        <v>866165</v>
      </c>
      <c r="J34" s="90">
        <v>0.94125452063845327</v>
      </c>
      <c r="K34" s="84">
        <v>324767</v>
      </c>
      <c r="L34" s="90">
        <v>0.77514093818768526</v>
      </c>
      <c r="M34" s="84">
        <v>313798</v>
      </c>
      <c r="N34" s="90">
        <v>0.90277162436635849</v>
      </c>
      <c r="O34" s="84">
        <v>638565</v>
      </c>
      <c r="P34" s="90">
        <v>0.83301372865171175</v>
      </c>
      <c r="Q34" s="84">
        <v>1504730</v>
      </c>
      <c r="R34" s="686">
        <v>-20.8</v>
      </c>
      <c r="S34" s="767">
        <v>0.89206400774011796</v>
      </c>
    </row>
    <row r="38" spans="2:45" ht="15" hidden="1" thickTop="1">
      <c r="B38" s="597" t="s">
        <v>649</v>
      </c>
      <c r="C38" s="598"/>
      <c r="D38" s="598"/>
      <c r="E38" s="598"/>
      <c r="F38" s="598"/>
      <c r="G38" s="598"/>
      <c r="H38" s="598"/>
      <c r="I38" s="598"/>
      <c r="J38" s="598"/>
      <c r="K38" s="598"/>
      <c r="L38" s="598"/>
      <c r="M38" s="598"/>
      <c r="N38" s="598"/>
      <c r="O38" s="598"/>
      <c r="P38" s="599"/>
      <c r="Q38" s="598"/>
      <c r="R38" s="598"/>
      <c r="S38" s="598"/>
    </row>
    <row r="39" spans="2:45" hidden="1">
      <c r="B39" s="685" t="s">
        <v>736</v>
      </c>
      <c r="C39" s="61"/>
      <c r="D39" s="61"/>
      <c r="AG39" s="63"/>
      <c r="AH39" s="63"/>
      <c r="AI39" s="63"/>
      <c r="AJ39" s="63"/>
      <c r="AS39" s="63"/>
    </row>
    <row r="40" spans="2:45" hidden="1">
      <c r="B40" s="504" t="s">
        <v>646</v>
      </c>
      <c r="C40" s="61"/>
      <c r="D40" s="61"/>
      <c r="R40" s="63" t="s">
        <v>647</v>
      </c>
      <c r="AG40" s="63"/>
      <c r="AH40" s="63"/>
      <c r="AI40" s="63"/>
      <c r="AJ40" s="63"/>
      <c r="AS40" s="63"/>
    </row>
    <row r="41" spans="2:45" ht="13.5" hidden="1" customHeight="1">
      <c r="B41" s="600"/>
      <c r="C41" s="601"/>
      <c r="D41" s="602"/>
      <c r="E41" s="602"/>
      <c r="F41" s="602"/>
      <c r="G41" s="602"/>
      <c r="H41" s="602"/>
      <c r="I41" s="602"/>
      <c r="J41" s="601"/>
      <c r="K41" s="600"/>
      <c r="L41" s="602"/>
      <c r="M41" s="602"/>
      <c r="N41" s="602"/>
      <c r="O41" s="602"/>
      <c r="P41" s="601"/>
      <c r="Q41" s="600"/>
      <c r="R41" s="601"/>
    </row>
    <row r="42" spans="2:45" ht="13.5" hidden="1" customHeight="1">
      <c r="B42" s="603"/>
      <c r="C42" s="604"/>
      <c r="D42" s="605"/>
      <c r="E42" s="899" t="s">
        <v>792</v>
      </c>
      <c r="F42" s="900"/>
      <c r="G42" s="899" t="s">
        <v>793</v>
      </c>
      <c r="H42" s="900"/>
      <c r="I42" s="901" t="s">
        <v>794</v>
      </c>
      <c r="J42" s="902"/>
      <c r="K42" s="899" t="s">
        <v>795</v>
      </c>
      <c r="L42" s="900"/>
      <c r="M42" s="899" t="s">
        <v>796</v>
      </c>
      <c r="N42" s="900"/>
      <c r="O42" s="901" t="s">
        <v>797</v>
      </c>
      <c r="P42" s="902"/>
      <c r="Q42" s="901">
        <v>2022</v>
      </c>
      <c r="R42" s="902"/>
      <c r="T42" s="606"/>
    </row>
    <row r="43" spans="2:45" ht="13.5" hidden="1" customHeight="1">
      <c r="B43" s="607"/>
      <c r="C43" s="608"/>
      <c r="D43" s="609"/>
      <c r="E43" s="610" t="s">
        <v>648</v>
      </c>
      <c r="F43" s="611"/>
      <c r="G43" s="610" t="s">
        <v>648</v>
      </c>
      <c r="H43" s="611"/>
      <c r="I43" s="610" t="s">
        <v>648</v>
      </c>
      <c r="J43" s="611"/>
      <c r="K43" s="610" t="s">
        <v>648</v>
      </c>
      <c r="L43" s="611"/>
      <c r="M43" s="610" t="s">
        <v>648</v>
      </c>
      <c r="N43" s="611"/>
      <c r="O43" s="610" t="s">
        <v>648</v>
      </c>
      <c r="P43" s="611"/>
      <c r="Q43" s="612" t="s">
        <v>648</v>
      </c>
      <c r="R43" s="611"/>
      <c r="T43" s="606"/>
    </row>
    <row r="44" spans="2:45" ht="13.5" hidden="1" customHeight="1">
      <c r="B44" s="752"/>
      <c r="C44" s="753" t="s">
        <v>146</v>
      </c>
      <c r="D44" s="392"/>
      <c r="E44" s="363">
        <v>190027</v>
      </c>
      <c r="F44" s="89" t="s">
        <v>28</v>
      </c>
      <c r="G44" s="363">
        <v>203350</v>
      </c>
      <c r="H44" s="89" t="s">
        <v>28</v>
      </c>
      <c r="I44" s="363">
        <v>393377</v>
      </c>
      <c r="J44" s="89" t="s">
        <v>28</v>
      </c>
      <c r="K44" s="363">
        <v>201387</v>
      </c>
      <c r="L44" s="89" t="s">
        <v>28</v>
      </c>
      <c r="M44" s="363">
        <v>193775</v>
      </c>
      <c r="N44" s="89" t="s">
        <v>28</v>
      </c>
      <c r="O44" s="363">
        <v>395162</v>
      </c>
      <c r="P44" s="89" t="s">
        <v>28</v>
      </c>
      <c r="Q44" s="363">
        <v>788539</v>
      </c>
      <c r="R44" s="89" t="s">
        <v>28</v>
      </c>
      <c r="T44" s="606"/>
    </row>
    <row r="45" spans="2:45" ht="13.5" hidden="1" customHeight="1">
      <c r="B45" s="751"/>
      <c r="C45" s="754" t="s">
        <v>696</v>
      </c>
      <c r="D45" s="760"/>
      <c r="E45" s="761">
        <v>49312</v>
      </c>
      <c r="F45" s="765" t="s">
        <v>28</v>
      </c>
      <c r="G45" s="761">
        <v>51853</v>
      </c>
      <c r="H45" s="765" t="s">
        <v>28</v>
      </c>
      <c r="I45" s="761">
        <v>101165</v>
      </c>
      <c r="J45" s="765" t="s">
        <v>28</v>
      </c>
      <c r="K45" s="761">
        <v>51107</v>
      </c>
      <c r="L45" s="765" t="s">
        <v>28</v>
      </c>
      <c r="M45" s="761">
        <v>43488</v>
      </c>
      <c r="N45" s="765" t="s">
        <v>28</v>
      </c>
      <c r="O45" s="761">
        <v>94595</v>
      </c>
      <c r="P45" s="765" t="s">
        <v>28</v>
      </c>
      <c r="Q45" s="761">
        <v>195760</v>
      </c>
      <c r="R45" s="765" t="s">
        <v>28</v>
      </c>
      <c r="T45" s="606"/>
    </row>
    <row r="46" spans="2:45" ht="13.5" hidden="1" customHeight="1">
      <c r="B46" s="404"/>
      <c r="C46" s="749" t="s">
        <v>149</v>
      </c>
      <c r="D46" s="766"/>
      <c r="E46" s="762">
        <v>239339</v>
      </c>
      <c r="F46" s="767" t="s">
        <v>791</v>
      </c>
      <c r="G46" s="762">
        <v>255203</v>
      </c>
      <c r="H46" s="767" t="s">
        <v>791</v>
      </c>
      <c r="I46" s="762">
        <v>494542</v>
      </c>
      <c r="J46" s="767" t="s">
        <v>791</v>
      </c>
      <c r="K46" s="762">
        <v>252494</v>
      </c>
      <c r="L46" s="767" t="s">
        <v>791</v>
      </c>
      <c r="M46" s="762">
        <v>237263</v>
      </c>
      <c r="N46" s="767" t="s">
        <v>791</v>
      </c>
      <c r="O46" s="762">
        <v>489757</v>
      </c>
      <c r="P46" s="767" t="s">
        <v>791</v>
      </c>
      <c r="Q46" s="762">
        <v>984299</v>
      </c>
      <c r="R46" s="767" t="s">
        <v>791</v>
      </c>
      <c r="T46" s="606"/>
    </row>
    <row r="47" spans="2:45" ht="13.5" hidden="1" customHeight="1">
      <c r="B47" s="751"/>
      <c r="C47" s="753" t="s">
        <v>697</v>
      </c>
      <c r="D47" s="392"/>
      <c r="E47" s="364">
        <v>128294</v>
      </c>
      <c r="F47" s="89" t="s">
        <v>28</v>
      </c>
      <c r="G47" s="364">
        <v>137358</v>
      </c>
      <c r="H47" s="89" t="s">
        <v>28</v>
      </c>
      <c r="I47" s="364">
        <v>265652</v>
      </c>
      <c r="J47" s="89" t="s">
        <v>28</v>
      </c>
      <c r="K47" s="364">
        <v>140150</v>
      </c>
      <c r="L47" s="89" t="s">
        <v>28</v>
      </c>
      <c r="M47" s="364">
        <v>122415</v>
      </c>
      <c r="N47" s="89" t="s">
        <v>28</v>
      </c>
      <c r="O47" s="364">
        <v>262565</v>
      </c>
      <c r="P47" s="89" t="s">
        <v>28</v>
      </c>
      <c r="Q47" s="364">
        <v>528217</v>
      </c>
      <c r="R47" s="89" t="s">
        <v>28</v>
      </c>
      <c r="T47" s="606"/>
    </row>
    <row r="48" spans="2:45" ht="13.5" hidden="1" customHeight="1">
      <c r="B48" s="751"/>
      <c r="C48" s="754" t="s">
        <v>698</v>
      </c>
      <c r="D48" s="392"/>
      <c r="E48" s="364">
        <v>42607</v>
      </c>
      <c r="F48" s="89" t="s">
        <v>28</v>
      </c>
      <c r="G48" s="364">
        <v>45280</v>
      </c>
      <c r="H48" s="89" t="s">
        <v>28</v>
      </c>
      <c r="I48" s="364">
        <v>87887</v>
      </c>
      <c r="J48" s="89" t="s">
        <v>28</v>
      </c>
      <c r="K48" s="364">
        <v>48822</v>
      </c>
      <c r="L48" s="89" t="s">
        <v>28</v>
      </c>
      <c r="M48" s="364">
        <v>43729</v>
      </c>
      <c r="N48" s="89" t="s">
        <v>28</v>
      </c>
      <c r="O48" s="364">
        <v>92551</v>
      </c>
      <c r="P48" s="89" t="s">
        <v>28</v>
      </c>
      <c r="Q48" s="364">
        <v>180438</v>
      </c>
      <c r="R48" s="89" t="s">
        <v>28</v>
      </c>
      <c r="T48" s="606"/>
    </row>
    <row r="49" spans="2:34" ht="13.5" hidden="1" customHeight="1">
      <c r="B49" s="751"/>
      <c r="C49" s="759" t="s">
        <v>699</v>
      </c>
      <c r="D49" s="760"/>
      <c r="E49" s="761">
        <v>26688</v>
      </c>
      <c r="F49" s="765" t="s">
        <v>28</v>
      </c>
      <c r="G49" s="761">
        <v>27706</v>
      </c>
      <c r="H49" s="765" t="s">
        <v>28</v>
      </c>
      <c r="I49" s="761">
        <v>54394</v>
      </c>
      <c r="J49" s="765" t="s">
        <v>28</v>
      </c>
      <c r="K49" s="761">
        <v>26343</v>
      </c>
      <c r="L49" s="765" t="s">
        <v>28</v>
      </c>
      <c r="M49" s="761">
        <v>25648</v>
      </c>
      <c r="N49" s="765" t="s">
        <v>28</v>
      </c>
      <c r="O49" s="761">
        <v>51991</v>
      </c>
      <c r="P49" s="765" t="s">
        <v>28</v>
      </c>
      <c r="Q49" s="761">
        <v>106385</v>
      </c>
      <c r="R49" s="765" t="s">
        <v>28</v>
      </c>
      <c r="T49" s="606"/>
      <c r="AC49" s="71"/>
      <c r="AD49" s="71"/>
      <c r="AE49" s="71"/>
      <c r="AF49" s="71"/>
      <c r="AG49" s="71"/>
      <c r="AH49" s="71"/>
    </row>
    <row r="50" spans="2:34" ht="13.5" hidden="1" customHeight="1">
      <c r="B50" s="404"/>
      <c r="C50" s="749" t="s">
        <v>786</v>
      </c>
      <c r="D50" s="766"/>
      <c r="E50" s="762">
        <v>197589</v>
      </c>
      <c r="F50" s="767" t="s">
        <v>791</v>
      </c>
      <c r="G50" s="762">
        <v>210344</v>
      </c>
      <c r="H50" s="767" t="s">
        <v>791</v>
      </c>
      <c r="I50" s="762">
        <v>407933</v>
      </c>
      <c r="J50" s="767" t="s">
        <v>791</v>
      </c>
      <c r="K50" s="762">
        <v>215315</v>
      </c>
      <c r="L50" s="767" t="s">
        <v>791</v>
      </c>
      <c r="M50" s="762">
        <v>191792</v>
      </c>
      <c r="N50" s="767" t="s">
        <v>791</v>
      </c>
      <c r="O50" s="762">
        <v>407107</v>
      </c>
      <c r="P50" s="767" t="s">
        <v>791</v>
      </c>
      <c r="Q50" s="762">
        <v>815040</v>
      </c>
      <c r="R50" s="767" t="s">
        <v>791</v>
      </c>
      <c r="T50" s="606"/>
      <c r="AC50" s="71"/>
      <c r="AD50" s="71"/>
      <c r="AE50" s="71"/>
      <c r="AF50" s="71"/>
      <c r="AG50" s="71"/>
      <c r="AH50" s="71"/>
    </row>
    <row r="51" spans="2:34" ht="13.5" hidden="1" customHeight="1">
      <c r="B51" s="404"/>
      <c r="C51" s="748" t="s">
        <v>700</v>
      </c>
      <c r="D51" s="393"/>
      <c r="E51" s="365">
        <v>2629</v>
      </c>
      <c r="F51" s="90" t="s">
        <v>28</v>
      </c>
      <c r="G51" s="365">
        <v>2970</v>
      </c>
      <c r="H51" s="90" t="s">
        <v>28</v>
      </c>
      <c r="I51" s="365">
        <v>5599</v>
      </c>
      <c r="J51" s="90" t="s">
        <v>28</v>
      </c>
      <c r="K51" s="365">
        <v>3578</v>
      </c>
      <c r="L51" s="90" t="s">
        <v>28</v>
      </c>
      <c r="M51" s="365">
        <v>4005</v>
      </c>
      <c r="N51" s="90" t="s">
        <v>28</v>
      </c>
      <c r="O51" s="365">
        <v>7583</v>
      </c>
      <c r="P51" s="90" t="s">
        <v>28</v>
      </c>
      <c r="Q51" s="365">
        <v>13182</v>
      </c>
      <c r="R51" s="90" t="s">
        <v>28</v>
      </c>
      <c r="T51" s="606"/>
      <c r="AC51" s="71"/>
      <c r="AD51" s="71"/>
      <c r="AE51" s="71"/>
      <c r="AF51" s="71"/>
      <c r="AG51" s="71"/>
      <c r="AH51" s="71"/>
    </row>
    <row r="52" spans="2:34" hidden="1">
      <c r="B52" s="406"/>
      <c r="C52" s="748" t="s">
        <v>701</v>
      </c>
      <c r="D52" s="393"/>
      <c r="E52" s="365">
        <v>439557</v>
      </c>
      <c r="F52" s="90" t="s">
        <v>28</v>
      </c>
      <c r="G52" s="365">
        <v>468517</v>
      </c>
      <c r="H52" s="90" t="s">
        <v>28</v>
      </c>
      <c r="I52" s="365">
        <v>908074</v>
      </c>
      <c r="J52" s="90" t="s">
        <v>28</v>
      </c>
      <c r="K52" s="365">
        <v>471387</v>
      </c>
      <c r="L52" s="90" t="s">
        <v>28</v>
      </c>
      <c r="M52" s="365">
        <v>433060</v>
      </c>
      <c r="N52" s="90" t="s">
        <v>28</v>
      </c>
      <c r="O52" s="365">
        <v>904447</v>
      </c>
      <c r="P52" s="90" t="s">
        <v>28</v>
      </c>
      <c r="Q52" s="365">
        <v>1812521</v>
      </c>
      <c r="R52" s="90" t="s">
        <v>28</v>
      </c>
    </row>
    <row r="53" spans="2:34" hidden="1"/>
    <row r="54" spans="2:34" ht="13.5" hidden="1" customHeight="1">
      <c r="B54" s="600"/>
      <c r="C54" s="601"/>
      <c r="D54" s="602"/>
      <c r="E54" s="602"/>
      <c r="F54" s="602"/>
      <c r="G54" s="602"/>
      <c r="H54" s="602"/>
      <c r="I54" s="602"/>
      <c r="J54" s="601"/>
      <c r="K54" s="600"/>
      <c r="L54" s="602"/>
      <c r="M54" s="602"/>
      <c r="N54" s="602"/>
      <c r="O54" s="602"/>
      <c r="P54" s="601"/>
      <c r="Q54" s="600"/>
      <c r="R54" s="601"/>
    </row>
    <row r="55" spans="2:34" ht="13.5" hidden="1" customHeight="1">
      <c r="B55" s="603"/>
      <c r="C55" s="604"/>
      <c r="D55" s="605"/>
      <c r="E55" s="899" t="s">
        <v>798</v>
      </c>
      <c r="F55" s="900"/>
      <c r="G55" s="899" t="s">
        <v>799</v>
      </c>
      <c r="H55" s="900"/>
      <c r="I55" s="901" t="s">
        <v>800</v>
      </c>
      <c r="J55" s="902"/>
      <c r="K55" s="899" t="s">
        <v>801</v>
      </c>
      <c r="L55" s="900"/>
      <c r="M55" s="899" t="s">
        <v>802</v>
      </c>
      <c r="N55" s="900"/>
      <c r="O55" s="901" t="s">
        <v>803</v>
      </c>
      <c r="P55" s="902"/>
      <c r="Q55" s="901">
        <v>2023</v>
      </c>
      <c r="R55" s="902"/>
      <c r="T55" s="606"/>
    </row>
    <row r="56" spans="2:34" ht="13.5" hidden="1" customHeight="1">
      <c r="B56" s="607"/>
      <c r="C56" s="608"/>
      <c r="D56" s="609"/>
      <c r="E56" s="610" t="s">
        <v>648</v>
      </c>
      <c r="F56" s="611"/>
      <c r="G56" s="610" t="s">
        <v>648</v>
      </c>
      <c r="H56" s="611"/>
      <c r="I56" s="610" t="s">
        <v>648</v>
      </c>
      <c r="J56" s="611"/>
      <c r="K56" s="610" t="s">
        <v>648</v>
      </c>
      <c r="L56" s="611"/>
      <c r="M56" s="610" t="s">
        <v>648</v>
      </c>
      <c r="N56" s="611"/>
      <c r="O56" s="610" t="s">
        <v>648</v>
      </c>
      <c r="P56" s="611"/>
      <c r="Q56" s="612" t="s">
        <v>648</v>
      </c>
      <c r="R56" s="611"/>
      <c r="T56" s="606"/>
    </row>
    <row r="57" spans="2:34" ht="13.5" hidden="1" customHeight="1">
      <c r="B57" s="752"/>
      <c r="C57" s="753" t="s">
        <v>146</v>
      </c>
      <c r="D57" s="392"/>
      <c r="E57" s="363">
        <v>202143</v>
      </c>
      <c r="F57" s="89" t="s">
        <v>28</v>
      </c>
      <c r="G57" s="363">
        <v>194436</v>
      </c>
      <c r="H57" s="89" t="s">
        <v>28</v>
      </c>
      <c r="I57" s="363">
        <v>396579</v>
      </c>
      <c r="J57" s="89" t="s">
        <v>28</v>
      </c>
      <c r="K57" s="363">
        <v>182717</v>
      </c>
      <c r="L57" s="89" t="s">
        <v>28</v>
      </c>
      <c r="M57" s="363">
        <v>159545</v>
      </c>
      <c r="N57" s="89" t="s">
        <v>28</v>
      </c>
      <c r="O57" s="363">
        <v>342262</v>
      </c>
      <c r="P57" s="89" t="s">
        <v>28</v>
      </c>
      <c r="Q57" s="363">
        <v>738841</v>
      </c>
      <c r="R57" s="89" t="s">
        <v>28</v>
      </c>
      <c r="T57" s="606"/>
    </row>
    <row r="58" spans="2:34" ht="13.5" hidden="1" customHeight="1">
      <c r="B58" s="751"/>
      <c r="C58" s="754" t="s">
        <v>696</v>
      </c>
      <c r="D58" s="760"/>
      <c r="E58" s="761">
        <v>46882</v>
      </c>
      <c r="F58" s="765" t="s">
        <v>28</v>
      </c>
      <c r="G58" s="761">
        <v>48291</v>
      </c>
      <c r="H58" s="765" t="s">
        <v>28</v>
      </c>
      <c r="I58" s="761">
        <v>95173</v>
      </c>
      <c r="J58" s="765" t="s">
        <v>28</v>
      </c>
      <c r="K58" s="761">
        <v>43386</v>
      </c>
      <c r="L58" s="765" t="s">
        <v>28</v>
      </c>
      <c r="M58" s="761">
        <v>36765</v>
      </c>
      <c r="N58" s="765" t="s">
        <v>28</v>
      </c>
      <c r="O58" s="761">
        <v>80151</v>
      </c>
      <c r="P58" s="765" t="s">
        <v>28</v>
      </c>
      <c r="Q58" s="761">
        <v>175324</v>
      </c>
      <c r="R58" s="765" t="s">
        <v>28</v>
      </c>
      <c r="T58" s="606"/>
    </row>
    <row r="59" spans="2:34" ht="13.5" hidden="1" customHeight="1">
      <c r="B59" s="404"/>
      <c r="C59" s="749" t="s">
        <v>149</v>
      </c>
      <c r="D59" s="766"/>
      <c r="E59" s="762">
        <v>249025</v>
      </c>
      <c r="F59" s="767" t="s">
        <v>791</v>
      </c>
      <c r="G59" s="762">
        <v>242727</v>
      </c>
      <c r="H59" s="767" t="s">
        <v>791</v>
      </c>
      <c r="I59" s="762">
        <v>491752</v>
      </c>
      <c r="J59" s="767" t="s">
        <v>791</v>
      </c>
      <c r="K59" s="762">
        <v>226103</v>
      </c>
      <c r="L59" s="767" t="s">
        <v>791</v>
      </c>
      <c r="M59" s="762">
        <v>196310</v>
      </c>
      <c r="N59" s="767" t="s">
        <v>791</v>
      </c>
      <c r="O59" s="762">
        <v>422413</v>
      </c>
      <c r="P59" s="767" t="s">
        <v>791</v>
      </c>
      <c r="Q59" s="762">
        <v>914165</v>
      </c>
      <c r="R59" s="767" t="s">
        <v>791</v>
      </c>
      <c r="T59" s="606"/>
    </row>
    <row r="60" spans="2:34" ht="13.5" hidden="1" customHeight="1">
      <c r="B60" s="751"/>
      <c r="C60" s="753" t="s">
        <v>697</v>
      </c>
      <c r="D60" s="392"/>
      <c r="E60" s="364">
        <v>108396</v>
      </c>
      <c r="F60" s="89" t="s">
        <v>28</v>
      </c>
      <c r="G60" s="364">
        <v>147608</v>
      </c>
      <c r="H60" s="89" t="s">
        <v>28</v>
      </c>
      <c r="I60" s="364">
        <v>256004</v>
      </c>
      <c r="J60" s="89" t="s">
        <v>28</v>
      </c>
      <c r="K60" s="364">
        <v>114369</v>
      </c>
      <c r="L60" s="89" t="s">
        <v>28</v>
      </c>
      <c r="M60" s="364">
        <v>83273</v>
      </c>
      <c r="N60" s="89" t="s">
        <v>28</v>
      </c>
      <c r="O60" s="364">
        <v>197642</v>
      </c>
      <c r="P60" s="89" t="s">
        <v>28</v>
      </c>
      <c r="Q60" s="364">
        <v>453646</v>
      </c>
      <c r="R60" s="89" t="s">
        <v>28</v>
      </c>
      <c r="T60" s="606"/>
    </row>
    <row r="61" spans="2:34" ht="13.5" hidden="1" customHeight="1">
      <c r="B61" s="751"/>
      <c r="C61" s="754" t="s">
        <v>698</v>
      </c>
      <c r="D61" s="392"/>
      <c r="E61" s="364">
        <v>51276</v>
      </c>
      <c r="F61" s="89" t="s">
        <v>28</v>
      </c>
      <c r="G61" s="364">
        <v>64997</v>
      </c>
      <c r="H61" s="89" t="s">
        <v>28</v>
      </c>
      <c r="I61" s="364">
        <v>116273</v>
      </c>
      <c r="J61" s="89" t="s">
        <v>28</v>
      </c>
      <c r="K61" s="364">
        <v>53920</v>
      </c>
      <c r="L61" s="89" t="s">
        <v>28</v>
      </c>
      <c r="M61" s="364">
        <v>44363</v>
      </c>
      <c r="N61" s="89" t="s">
        <v>28</v>
      </c>
      <c r="O61" s="364">
        <v>98283</v>
      </c>
      <c r="P61" s="89" t="s">
        <v>28</v>
      </c>
      <c r="Q61" s="364">
        <v>214556</v>
      </c>
      <c r="R61" s="89" t="s">
        <v>28</v>
      </c>
      <c r="T61" s="606"/>
    </row>
    <row r="62" spans="2:34" ht="13.5" hidden="1" customHeight="1">
      <c r="B62" s="751"/>
      <c r="C62" s="759" t="s">
        <v>699</v>
      </c>
      <c r="D62" s="760"/>
      <c r="E62" s="761">
        <v>24813</v>
      </c>
      <c r="F62" s="765" t="s">
        <v>28</v>
      </c>
      <c r="G62" s="761">
        <v>24896</v>
      </c>
      <c r="H62" s="765" t="s">
        <v>28</v>
      </c>
      <c r="I62" s="761">
        <v>49709</v>
      </c>
      <c r="J62" s="765" t="s">
        <v>28</v>
      </c>
      <c r="K62" s="761">
        <v>22132</v>
      </c>
      <c r="L62" s="765" t="s">
        <v>28</v>
      </c>
      <c r="M62" s="761">
        <v>20937</v>
      </c>
      <c r="N62" s="765" t="s">
        <v>28</v>
      </c>
      <c r="O62" s="761">
        <v>43069</v>
      </c>
      <c r="P62" s="765" t="s">
        <v>28</v>
      </c>
      <c r="Q62" s="761">
        <v>92778</v>
      </c>
      <c r="R62" s="765" t="s">
        <v>28</v>
      </c>
      <c r="T62" s="606"/>
      <c r="AC62" s="71"/>
      <c r="AD62" s="71"/>
      <c r="AE62" s="71"/>
      <c r="AF62" s="71"/>
      <c r="AG62" s="71"/>
      <c r="AH62" s="71"/>
    </row>
    <row r="63" spans="2:34" ht="13.5" hidden="1" customHeight="1">
      <c r="B63" s="404"/>
      <c r="C63" s="749" t="s">
        <v>786</v>
      </c>
      <c r="D63" s="766"/>
      <c r="E63" s="762">
        <v>184485</v>
      </c>
      <c r="F63" s="767" t="s">
        <v>791</v>
      </c>
      <c r="G63" s="762">
        <v>237501</v>
      </c>
      <c r="H63" s="767" t="s">
        <v>791</v>
      </c>
      <c r="I63" s="762">
        <v>421986</v>
      </c>
      <c r="J63" s="767" t="s">
        <v>791</v>
      </c>
      <c r="K63" s="762">
        <v>190421</v>
      </c>
      <c r="L63" s="767" t="s">
        <v>791</v>
      </c>
      <c r="M63" s="762">
        <v>148573</v>
      </c>
      <c r="N63" s="767" t="s">
        <v>791</v>
      </c>
      <c r="O63" s="762">
        <v>338994</v>
      </c>
      <c r="P63" s="767" t="s">
        <v>791</v>
      </c>
      <c r="Q63" s="762">
        <v>760980</v>
      </c>
      <c r="R63" s="767" t="s">
        <v>791</v>
      </c>
      <c r="T63" s="606"/>
      <c r="AC63" s="71"/>
      <c r="AD63" s="71"/>
      <c r="AE63" s="71"/>
      <c r="AF63" s="71"/>
      <c r="AG63" s="71"/>
      <c r="AH63" s="71"/>
    </row>
    <row r="64" spans="2:34" ht="13.5" hidden="1" customHeight="1">
      <c r="B64" s="404"/>
      <c r="C64" s="748" t="s">
        <v>700</v>
      </c>
      <c r="D64" s="393"/>
      <c r="E64" s="365">
        <v>3147</v>
      </c>
      <c r="F64" s="90" t="s">
        <v>28</v>
      </c>
      <c r="G64" s="365">
        <v>3339</v>
      </c>
      <c r="H64" s="90" t="s">
        <v>28</v>
      </c>
      <c r="I64" s="365">
        <v>6486</v>
      </c>
      <c r="J64" s="90" t="s">
        <v>28</v>
      </c>
      <c r="K64" s="365">
        <v>2454</v>
      </c>
      <c r="L64" s="90" t="s">
        <v>28</v>
      </c>
      <c r="M64" s="365">
        <v>2711</v>
      </c>
      <c r="N64" s="90" t="s">
        <v>28</v>
      </c>
      <c r="O64" s="365">
        <v>5165</v>
      </c>
      <c r="P64" s="90" t="s">
        <v>28</v>
      </c>
      <c r="Q64" s="365">
        <v>11651</v>
      </c>
      <c r="R64" s="90" t="s">
        <v>28</v>
      </c>
      <c r="T64" s="606"/>
      <c r="AC64" s="71"/>
      <c r="AD64" s="71"/>
      <c r="AE64" s="71"/>
      <c r="AF64" s="71"/>
      <c r="AG64" s="71"/>
      <c r="AH64" s="71"/>
    </row>
    <row r="65" spans="2:18" hidden="1">
      <c r="B65" s="406"/>
      <c r="C65" s="748" t="s">
        <v>701</v>
      </c>
      <c r="D65" s="393"/>
      <c r="E65" s="365">
        <v>436657</v>
      </c>
      <c r="F65" s="90" t="s">
        <v>28</v>
      </c>
      <c r="G65" s="365">
        <v>483567</v>
      </c>
      <c r="H65" s="90" t="s">
        <v>28</v>
      </c>
      <c r="I65" s="365">
        <v>920224</v>
      </c>
      <c r="J65" s="90" t="s">
        <v>28</v>
      </c>
      <c r="K65" s="365">
        <v>418978</v>
      </c>
      <c r="L65" s="90" t="s">
        <v>28</v>
      </c>
      <c r="M65" s="365">
        <v>347594</v>
      </c>
      <c r="N65" s="90" t="s">
        <v>28</v>
      </c>
      <c r="O65" s="365">
        <v>766572</v>
      </c>
      <c r="P65" s="90" t="s">
        <v>28</v>
      </c>
      <c r="Q65" s="365">
        <v>1686796</v>
      </c>
      <c r="R65" s="90" t="s">
        <v>28</v>
      </c>
    </row>
  </sheetData>
  <sheetProtection algorithmName="SHA-512" hashValue="ghYH2dlF7sCukzUgclIN8VZHLKT9j3oE8vBKUCgFT88R7sLFYHFKWpVNlC3KMnF3YhZ9CMNGzXtyaHhjYyORtg==" saltValue="1yiH8zx4XjLDPRyJIMReiA==" spinCount="100000" sheet="1" objects="1" scenarios="1"/>
  <mergeCells count="29">
    <mergeCell ref="Q6:R6"/>
    <mergeCell ref="E6:F6"/>
    <mergeCell ref="G6:H6"/>
    <mergeCell ref="I6:J6"/>
    <mergeCell ref="O6:P6"/>
    <mergeCell ref="M6:N6"/>
    <mergeCell ref="K6:L6"/>
    <mergeCell ref="O55:P55"/>
    <mergeCell ref="Q55:R55"/>
    <mergeCell ref="E55:F55"/>
    <mergeCell ref="G55:H55"/>
    <mergeCell ref="I55:J55"/>
    <mergeCell ref="K55:L55"/>
    <mergeCell ref="M55:N55"/>
    <mergeCell ref="Q23:S23"/>
    <mergeCell ref="E42:F42"/>
    <mergeCell ref="G42:H42"/>
    <mergeCell ref="I42:J42"/>
    <mergeCell ref="K42:L42"/>
    <mergeCell ref="M42:N42"/>
    <mergeCell ref="O42:P42"/>
    <mergeCell ref="Q42:R42"/>
    <mergeCell ref="Q24:S24"/>
    <mergeCell ref="E23:F23"/>
    <mergeCell ref="G23:H23"/>
    <mergeCell ref="I23:J23"/>
    <mergeCell ref="K23:L23"/>
    <mergeCell ref="M23:N23"/>
    <mergeCell ref="O23:P23"/>
  </mergeCells>
  <phoneticPr fontId="1"/>
  <printOptions horizontalCentered="1"/>
  <pageMargins left="0" right="0" top="0.39370078740157483" bottom="0" header="0.31496062992125984" footer="0.86614173228346458"/>
  <pageSetup paperSize="9" scale="63" orientation="landscape" r:id="rId1"/>
  <headerFooter alignWithMargins="0">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C2B99-7522-4CBF-A7EE-56820B0F2062}">
  <sheetPr codeName="Sheet11">
    <tabColor theme="3"/>
    <pageSetUpPr fitToPage="1"/>
  </sheetPr>
  <dimension ref="B1:R26"/>
  <sheetViews>
    <sheetView showGridLines="0" zoomScaleNormal="100" workbookViewId="0">
      <pane xSplit="4" ySplit="7" topLeftCell="E8" activePane="bottomRight" state="frozen"/>
      <selection activeCell="G21" sqref="G21"/>
      <selection pane="topRight" activeCell="G21" sqref="G21"/>
      <selection pane="bottomLeft" activeCell="G21" sqref="G21"/>
      <selection pane="bottomRight" activeCell="G21" sqref="G21"/>
    </sheetView>
  </sheetViews>
  <sheetFormatPr defaultColWidth="7.36328125" defaultRowHeight="14.4"/>
  <cols>
    <col min="1" max="1" width="1.453125" style="61" customWidth="1"/>
    <col min="2" max="2" width="0.90625" style="61" customWidth="1"/>
    <col min="3" max="3" width="13.6328125" style="62" customWidth="1"/>
    <col min="4" max="4" width="42.08984375" style="62" customWidth="1"/>
    <col min="5" max="9" width="9.6328125" style="61" customWidth="1"/>
    <col min="10" max="10" width="7.6328125" style="61" customWidth="1"/>
    <col min="11" max="11" width="9.6328125" style="61" customWidth="1"/>
    <col min="12" max="12" width="7.6328125" style="61" customWidth="1"/>
    <col min="13" max="13" width="9.6328125" style="61" customWidth="1"/>
    <col min="14" max="14" width="7.6328125" style="61" customWidth="1"/>
    <col min="15" max="15" width="9.6328125" style="61" customWidth="1"/>
    <col min="16" max="16" width="7.6328125" style="61" customWidth="1"/>
    <col min="17" max="17" width="1.54296875" style="61" customWidth="1"/>
    <col min="18" max="18" width="5.81640625" style="61" bestFit="1" customWidth="1"/>
    <col min="19" max="19" width="3.90625" style="61" bestFit="1" customWidth="1"/>
    <col min="20" max="20" width="5.90625" style="61" bestFit="1" customWidth="1"/>
    <col min="21" max="21" width="3.6328125" style="61" bestFit="1" customWidth="1"/>
    <col min="22" max="22" width="3.90625" style="61" bestFit="1" customWidth="1"/>
    <col min="23" max="23" width="5.90625" style="61" bestFit="1" customWidth="1"/>
    <col min="24" max="24" width="3.6328125" style="61" bestFit="1" customWidth="1"/>
    <col min="25" max="25" width="3.90625" style="61" bestFit="1" customWidth="1"/>
    <col min="26" max="26" width="5.90625" style="61" bestFit="1" customWidth="1"/>
    <col min="27" max="27" width="3.6328125" style="61" bestFit="1" customWidth="1"/>
    <col min="28" max="16384" width="7.36328125" style="61"/>
  </cols>
  <sheetData>
    <row r="1" spans="2:18" ht="8.25" customHeight="1"/>
    <row r="2" spans="2:18" ht="18.600000000000001">
      <c r="B2" s="318" t="s">
        <v>737</v>
      </c>
      <c r="C2" s="319"/>
      <c r="D2" s="319"/>
    </row>
    <row r="3" spans="2:18" ht="18.600000000000001">
      <c r="B3" s="320" t="s">
        <v>435</v>
      </c>
      <c r="C3" s="319"/>
      <c r="D3" s="319"/>
    </row>
    <row r="4" spans="2:18" ht="18.600000000000001">
      <c r="B4" s="320"/>
      <c r="C4" s="319"/>
      <c r="D4" s="319"/>
      <c r="P4" s="387" t="s">
        <v>304</v>
      </c>
    </row>
    <row r="5" spans="2:18" ht="16.2">
      <c r="B5" s="384" t="s">
        <v>627</v>
      </c>
      <c r="C5" s="61"/>
      <c r="D5" s="61"/>
      <c r="P5" s="387" t="s">
        <v>436</v>
      </c>
      <c r="Q5" s="64"/>
    </row>
    <row r="6" spans="2:18" ht="14.25" customHeight="1">
      <c r="B6" s="307"/>
      <c r="C6" s="308"/>
      <c r="D6" s="367"/>
      <c r="E6" s="690" t="s">
        <v>757</v>
      </c>
      <c r="F6" s="690" t="s">
        <v>756</v>
      </c>
      <c r="G6" s="690" t="s">
        <v>755</v>
      </c>
      <c r="H6" s="690" t="s">
        <v>754</v>
      </c>
      <c r="I6" s="908" t="s">
        <v>753</v>
      </c>
      <c r="J6" s="909"/>
      <c r="K6" s="908" t="s">
        <v>752</v>
      </c>
      <c r="L6" s="909"/>
      <c r="M6" s="908" t="s">
        <v>751</v>
      </c>
      <c r="N6" s="909"/>
      <c r="O6" s="908" t="s">
        <v>750</v>
      </c>
      <c r="P6" s="909"/>
      <c r="Q6" s="65"/>
    </row>
    <row r="7" spans="2:18" ht="30" customHeight="1">
      <c r="B7" s="309"/>
      <c r="C7" s="310"/>
      <c r="D7" s="362"/>
      <c r="E7" s="388" t="s">
        <v>438</v>
      </c>
      <c r="F7" s="388" t="s">
        <v>438</v>
      </c>
      <c r="G7" s="388" t="s">
        <v>438</v>
      </c>
      <c r="H7" s="388" t="s">
        <v>438</v>
      </c>
      <c r="I7" s="388" t="s">
        <v>438</v>
      </c>
      <c r="J7" s="558" t="s">
        <v>442</v>
      </c>
      <c r="K7" s="559" t="s">
        <v>438</v>
      </c>
      <c r="L7" s="558" t="s">
        <v>442</v>
      </c>
      <c r="M7" s="559" t="s">
        <v>438</v>
      </c>
      <c r="N7" s="558" t="s">
        <v>442</v>
      </c>
      <c r="O7" s="559" t="s">
        <v>438</v>
      </c>
      <c r="P7" s="311" t="s">
        <v>442</v>
      </c>
      <c r="Q7" s="66"/>
    </row>
    <row r="8" spans="2:18" ht="15" customHeight="1">
      <c r="B8" s="752"/>
      <c r="C8" s="753" t="s">
        <v>146</v>
      </c>
      <c r="D8" s="400" t="s">
        <v>371</v>
      </c>
      <c r="E8" s="368">
        <v>224924</v>
      </c>
      <c r="F8" s="369">
        <v>220592</v>
      </c>
      <c r="G8" s="369">
        <v>209852</v>
      </c>
      <c r="H8" s="369">
        <v>228710</v>
      </c>
      <c r="I8" s="67">
        <v>224046</v>
      </c>
      <c r="J8" s="798">
        <v>-0.39035407515427434</v>
      </c>
      <c r="K8" s="799">
        <v>194480</v>
      </c>
      <c r="L8" s="798">
        <v>-11.837237977805179</v>
      </c>
      <c r="M8" s="800">
        <v>156079</v>
      </c>
      <c r="N8" s="798">
        <v>-25.624249471055794</v>
      </c>
      <c r="O8" s="370">
        <v>135868</v>
      </c>
      <c r="P8" s="695">
        <v>-40.6</v>
      </c>
      <c r="Q8" s="68"/>
      <c r="R8" s="69"/>
    </row>
    <row r="9" spans="2:18" ht="15" customHeight="1">
      <c r="B9" s="751"/>
      <c r="C9" s="754" t="s">
        <v>696</v>
      </c>
      <c r="D9" s="395" t="s">
        <v>702</v>
      </c>
      <c r="E9" s="768">
        <v>44145</v>
      </c>
      <c r="F9" s="769">
        <v>48854</v>
      </c>
      <c r="G9" s="769">
        <v>42821</v>
      </c>
      <c r="H9" s="769">
        <v>47252</v>
      </c>
      <c r="I9" s="770">
        <v>44986</v>
      </c>
      <c r="J9" s="801">
        <v>1.9050855136482046</v>
      </c>
      <c r="K9" s="802">
        <v>38797</v>
      </c>
      <c r="L9" s="801">
        <v>-20.585827158472185</v>
      </c>
      <c r="M9" s="803">
        <v>30642</v>
      </c>
      <c r="N9" s="801">
        <v>-28.441652460241468</v>
      </c>
      <c r="O9" s="771">
        <v>28923</v>
      </c>
      <c r="P9" s="772">
        <v>-38.799999999999997</v>
      </c>
      <c r="Q9" s="68"/>
      <c r="R9" s="69"/>
    </row>
    <row r="10" spans="2:18" ht="15" customHeight="1">
      <c r="B10" s="404"/>
      <c r="C10" s="749" t="s">
        <v>149</v>
      </c>
      <c r="D10" s="405" t="s">
        <v>787</v>
      </c>
      <c r="E10" s="773">
        <v>269069</v>
      </c>
      <c r="F10" s="774">
        <v>269446</v>
      </c>
      <c r="G10" s="774">
        <v>252673</v>
      </c>
      <c r="H10" s="774">
        <v>275962</v>
      </c>
      <c r="I10" s="775">
        <v>269032</v>
      </c>
      <c r="J10" s="804">
        <v>-1.3751119601291861E-2</v>
      </c>
      <c r="K10" s="805">
        <v>233277</v>
      </c>
      <c r="L10" s="804">
        <v>-13.423468895437304</v>
      </c>
      <c r="M10" s="806">
        <v>186721</v>
      </c>
      <c r="N10" s="804">
        <v>-26.101720405425194</v>
      </c>
      <c r="O10" s="776">
        <v>164791</v>
      </c>
      <c r="P10" s="777">
        <v>-40.299999999999997</v>
      </c>
      <c r="Q10" s="68"/>
      <c r="R10" s="69"/>
    </row>
    <row r="11" spans="2:18" ht="15" customHeight="1">
      <c r="B11" s="751"/>
      <c r="C11" s="753" t="s">
        <v>697</v>
      </c>
      <c r="D11" s="682" t="s">
        <v>703</v>
      </c>
      <c r="E11" s="368">
        <v>104563</v>
      </c>
      <c r="F11" s="691">
        <v>114127</v>
      </c>
      <c r="G11" s="691">
        <v>103119</v>
      </c>
      <c r="H11" s="691">
        <v>106456</v>
      </c>
      <c r="I11" s="67">
        <v>103768</v>
      </c>
      <c r="J11" s="798">
        <v>-0.76030718322924939</v>
      </c>
      <c r="K11" s="799">
        <v>94089</v>
      </c>
      <c r="L11" s="798">
        <v>-17.557633163055193</v>
      </c>
      <c r="M11" s="800">
        <v>72002</v>
      </c>
      <c r="N11" s="798">
        <v>-30.175816289917474</v>
      </c>
      <c r="O11" s="370">
        <v>70205</v>
      </c>
      <c r="P11" s="695">
        <v>-34.1</v>
      </c>
      <c r="Q11" s="68"/>
      <c r="R11" s="69"/>
    </row>
    <row r="12" spans="2:18" ht="15" customHeight="1">
      <c r="B12" s="751"/>
      <c r="C12" s="754" t="s">
        <v>698</v>
      </c>
      <c r="D12" s="395" t="s">
        <v>704</v>
      </c>
      <c r="E12" s="368">
        <v>86609</v>
      </c>
      <c r="F12" s="691">
        <v>89482</v>
      </c>
      <c r="G12" s="691">
        <v>95193</v>
      </c>
      <c r="H12" s="691">
        <v>104058</v>
      </c>
      <c r="I12" s="67">
        <v>103950</v>
      </c>
      <c r="J12" s="798">
        <v>20.022168596797098</v>
      </c>
      <c r="K12" s="799">
        <v>106630</v>
      </c>
      <c r="L12" s="798">
        <v>19.163630674325564</v>
      </c>
      <c r="M12" s="800">
        <v>85194</v>
      </c>
      <c r="N12" s="798">
        <v>-10.503923607828307</v>
      </c>
      <c r="O12" s="370">
        <v>77388</v>
      </c>
      <c r="P12" s="695">
        <v>-25.6</v>
      </c>
      <c r="Q12" s="68"/>
      <c r="R12" s="69"/>
    </row>
    <row r="13" spans="2:18" ht="15" customHeight="1">
      <c r="B13" s="751"/>
      <c r="C13" s="759" t="s">
        <v>699</v>
      </c>
      <c r="D13" s="670" t="s">
        <v>705</v>
      </c>
      <c r="E13" s="768">
        <v>26111</v>
      </c>
      <c r="F13" s="769">
        <v>25083</v>
      </c>
      <c r="G13" s="769">
        <v>24617</v>
      </c>
      <c r="H13" s="769">
        <v>26624</v>
      </c>
      <c r="I13" s="770">
        <v>27361</v>
      </c>
      <c r="J13" s="801">
        <v>4.7872544138485695</v>
      </c>
      <c r="K13" s="802">
        <v>26162</v>
      </c>
      <c r="L13" s="801">
        <v>4.3017182952597377</v>
      </c>
      <c r="M13" s="803">
        <v>22714</v>
      </c>
      <c r="N13" s="801">
        <v>-7.7304301905187476</v>
      </c>
      <c r="O13" s="771">
        <v>21784</v>
      </c>
      <c r="P13" s="772">
        <v>-18.2</v>
      </c>
      <c r="Q13" s="68"/>
      <c r="R13" s="69"/>
    </row>
    <row r="14" spans="2:18" ht="15" customHeight="1">
      <c r="B14" s="404"/>
      <c r="C14" s="749" t="s">
        <v>786</v>
      </c>
      <c r="D14" s="405" t="s">
        <v>788</v>
      </c>
      <c r="E14" s="773">
        <v>217283</v>
      </c>
      <c r="F14" s="774">
        <v>228692</v>
      </c>
      <c r="G14" s="774">
        <v>222929</v>
      </c>
      <c r="H14" s="774">
        <v>237138</v>
      </c>
      <c r="I14" s="775">
        <v>235079</v>
      </c>
      <c r="J14" s="804">
        <v>8.190240377756199</v>
      </c>
      <c r="K14" s="805">
        <v>226881</v>
      </c>
      <c r="L14" s="804">
        <v>-0.79189477550592069</v>
      </c>
      <c r="M14" s="806">
        <v>179910</v>
      </c>
      <c r="N14" s="804">
        <v>-19.297175333850689</v>
      </c>
      <c r="O14" s="776">
        <v>169377</v>
      </c>
      <c r="P14" s="777">
        <v>-28.6</v>
      </c>
      <c r="Q14" s="68"/>
      <c r="R14" s="69"/>
    </row>
    <row r="15" spans="2:18" ht="15" customHeight="1">
      <c r="B15" s="404"/>
      <c r="C15" s="748" t="s">
        <v>700</v>
      </c>
      <c r="D15" s="407" t="s">
        <v>706</v>
      </c>
      <c r="E15" s="778">
        <v>4375</v>
      </c>
      <c r="F15" s="779">
        <v>5143</v>
      </c>
      <c r="G15" s="779">
        <v>7074</v>
      </c>
      <c r="H15" s="779">
        <v>8724</v>
      </c>
      <c r="I15" s="780">
        <v>7535</v>
      </c>
      <c r="J15" s="807">
        <v>72.228571428571428</v>
      </c>
      <c r="K15" s="808">
        <v>7607</v>
      </c>
      <c r="L15" s="807">
        <v>47.909780283881005</v>
      </c>
      <c r="M15" s="809">
        <v>6923</v>
      </c>
      <c r="N15" s="807">
        <v>-2.1345773254170202</v>
      </c>
      <c r="O15" s="781">
        <v>5590</v>
      </c>
      <c r="P15" s="696">
        <v>-35.9</v>
      </c>
      <c r="Q15" s="68"/>
      <c r="R15" s="69"/>
    </row>
    <row r="16" spans="2:18" ht="15" customHeight="1">
      <c r="B16" s="406"/>
      <c r="C16" s="748" t="s">
        <v>701</v>
      </c>
      <c r="D16" s="407" t="s">
        <v>0</v>
      </c>
      <c r="E16" s="73">
        <v>490727</v>
      </c>
      <c r="F16" s="73">
        <v>503281</v>
      </c>
      <c r="G16" s="73">
        <v>482676</v>
      </c>
      <c r="H16" s="73">
        <v>521824</v>
      </c>
      <c r="I16" s="697">
        <v>511646</v>
      </c>
      <c r="J16" s="807">
        <v>4.2628589826930252</v>
      </c>
      <c r="K16" s="365">
        <v>467765</v>
      </c>
      <c r="L16" s="807">
        <v>-7.0568926702975068</v>
      </c>
      <c r="M16" s="365">
        <v>373554</v>
      </c>
      <c r="N16" s="807">
        <v>-22.607712005568953</v>
      </c>
      <c r="O16" s="115">
        <v>339758</v>
      </c>
      <c r="P16" s="696">
        <v>-34.9</v>
      </c>
      <c r="Q16" s="68"/>
    </row>
    <row r="17" spans="2:18">
      <c r="B17" s="75"/>
      <c r="C17" s="76"/>
      <c r="D17" s="76"/>
    </row>
    <row r="18" spans="2:18">
      <c r="B18" s="75"/>
      <c r="C18" s="76"/>
      <c r="D18" s="76"/>
    </row>
    <row r="19" spans="2:18">
      <c r="B19" s="75"/>
      <c r="C19" s="76"/>
      <c r="D19" s="76"/>
      <c r="P19" s="387" t="s">
        <v>304</v>
      </c>
    </row>
    <row r="20" spans="2:18" ht="16.2">
      <c r="B20" s="490" t="s">
        <v>628</v>
      </c>
      <c r="C20" s="61"/>
      <c r="D20" s="61"/>
      <c r="P20" s="387" t="s">
        <v>436</v>
      </c>
      <c r="Q20" s="64"/>
    </row>
    <row r="21" spans="2:18" ht="14.25" customHeight="1">
      <c r="B21" s="313"/>
      <c r="C21" s="308"/>
      <c r="D21" s="367"/>
      <c r="E21" s="690" t="s">
        <v>757</v>
      </c>
      <c r="F21" s="690" t="s">
        <v>756</v>
      </c>
      <c r="G21" s="690" t="s">
        <v>755</v>
      </c>
      <c r="H21" s="690" t="s">
        <v>754</v>
      </c>
      <c r="I21" s="908" t="s">
        <v>753</v>
      </c>
      <c r="J21" s="909"/>
      <c r="K21" s="908" t="s">
        <v>752</v>
      </c>
      <c r="L21" s="909"/>
      <c r="M21" s="908" t="s">
        <v>751</v>
      </c>
      <c r="N21" s="909"/>
      <c r="O21" s="908" t="s">
        <v>750</v>
      </c>
      <c r="P21" s="909"/>
      <c r="Q21" s="65"/>
    </row>
    <row r="22" spans="2:18" ht="30" customHeight="1">
      <c r="B22" s="309"/>
      <c r="C22" s="310"/>
      <c r="D22" s="362"/>
      <c r="E22" s="388" t="s">
        <v>438</v>
      </c>
      <c r="F22" s="388" t="s">
        <v>438</v>
      </c>
      <c r="G22" s="388" t="s">
        <v>438</v>
      </c>
      <c r="H22" s="388" t="s">
        <v>438</v>
      </c>
      <c r="I22" s="388" t="s">
        <v>438</v>
      </c>
      <c r="J22" s="558" t="s">
        <v>442</v>
      </c>
      <c r="K22" s="559" t="s">
        <v>438</v>
      </c>
      <c r="L22" s="558" t="s">
        <v>442</v>
      </c>
      <c r="M22" s="559" t="s">
        <v>438</v>
      </c>
      <c r="N22" s="558" t="s">
        <v>442</v>
      </c>
      <c r="O22" s="559" t="s">
        <v>438</v>
      </c>
      <c r="P22" s="311" t="s">
        <v>442</v>
      </c>
      <c r="Q22" s="66"/>
    </row>
    <row r="23" spans="2:18" ht="15" customHeight="1">
      <c r="B23" s="681"/>
      <c r="C23" s="682" t="s">
        <v>150</v>
      </c>
      <c r="D23" s="394" t="s">
        <v>390</v>
      </c>
      <c r="E23" s="70">
        <v>151556.38830799999</v>
      </c>
      <c r="F23" s="70">
        <v>167355.01360599999</v>
      </c>
      <c r="G23" s="70">
        <v>180183.058918</v>
      </c>
      <c r="H23" s="70">
        <v>199278.997665</v>
      </c>
      <c r="I23" s="70">
        <v>236174.511451</v>
      </c>
      <c r="J23" s="789">
        <v>55.832765670712007</v>
      </c>
      <c r="K23" s="790">
        <v>234914.00643400001</v>
      </c>
      <c r="L23" s="789">
        <v>40.368669795009893</v>
      </c>
      <c r="M23" s="790">
        <v>242340</v>
      </c>
      <c r="N23" s="789">
        <v>34.496551149288223</v>
      </c>
      <c r="O23" s="790">
        <v>245832</v>
      </c>
      <c r="P23" s="791">
        <v>23.360716824388287</v>
      </c>
      <c r="Q23" s="68"/>
      <c r="R23" s="69"/>
    </row>
    <row r="24" spans="2:18" ht="15" customHeight="1">
      <c r="B24" s="681"/>
      <c r="C24" s="682" t="s">
        <v>151</v>
      </c>
      <c r="D24" s="395" t="s">
        <v>388</v>
      </c>
      <c r="E24" s="77">
        <v>140090.742791</v>
      </c>
      <c r="F24" s="77">
        <v>143621.58362300001</v>
      </c>
      <c r="G24" s="77">
        <v>151667.97188600001</v>
      </c>
      <c r="H24" s="77">
        <v>166977.21830800001</v>
      </c>
      <c r="I24" s="77">
        <v>186655.18771299999</v>
      </c>
      <c r="J24" s="792">
        <v>33.23877366505868</v>
      </c>
      <c r="K24" s="98">
        <v>198172.71861000001</v>
      </c>
      <c r="L24" s="792">
        <v>37.98254664159267</v>
      </c>
      <c r="M24" s="98">
        <v>197113.34484199999</v>
      </c>
      <c r="N24" s="792">
        <v>29.963724305721328</v>
      </c>
      <c r="O24" s="98">
        <v>191204</v>
      </c>
      <c r="P24" s="793">
        <v>14.561483148958015</v>
      </c>
      <c r="Q24" s="68"/>
    </row>
    <row r="25" spans="2:18" ht="15" customHeight="1">
      <c r="B25" s="683"/>
      <c r="C25" s="684" t="s">
        <v>152</v>
      </c>
      <c r="D25" s="393" t="s">
        <v>389</v>
      </c>
      <c r="E25" s="78">
        <v>87691.855704000001</v>
      </c>
      <c r="F25" s="78">
        <v>89834.301284999994</v>
      </c>
      <c r="G25" s="78">
        <v>93277.547823000001</v>
      </c>
      <c r="H25" s="78">
        <v>98466.918932999994</v>
      </c>
      <c r="I25" s="78">
        <v>117720.906795</v>
      </c>
      <c r="J25" s="794">
        <v>34.243831254252093</v>
      </c>
      <c r="K25" s="101">
        <v>128206.095631</v>
      </c>
      <c r="L25" s="794">
        <v>42.713967601601539</v>
      </c>
      <c r="M25" s="101">
        <v>135505</v>
      </c>
      <c r="N25" s="794">
        <v>45.270757178489767</v>
      </c>
      <c r="O25" s="101">
        <v>137990</v>
      </c>
      <c r="P25" s="795">
        <v>40.138435827257638</v>
      </c>
      <c r="Q25" s="68"/>
    </row>
    <row r="26" spans="2:18" ht="15" customHeight="1">
      <c r="B26" s="683"/>
      <c r="C26" s="684" t="s">
        <v>31</v>
      </c>
      <c r="D26" s="393" t="s">
        <v>373</v>
      </c>
      <c r="E26" s="79">
        <v>379338.98680299998</v>
      </c>
      <c r="F26" s="79">
        <v>400810.898514</v>
      </c>
      <c r="G26" s="79">
        <v>425128.57862699998</v>
      </c>
      <c r="H26" s="79">
        <v>464723.13490600005</v>
      </c>
      <c r="I26" s="79">
        <v>540550.60595899995</v>
      </c>
      <c r="J26" s="796">
        <v>42.498035995367154</v>
      </c>
      <c r="K26" s="83">
        <v>561292.82067500008</v>
      </c>
      <c r="L26" s="796">
        <v>40.039310995779864</v>
      </c>
      <c r="M26" s="83">
        <v>574958.34484199993</v>
      </c>
      <c r="N26" s="796">
        <v>35.243400172929292</v>
      </c>
      <c r="O26" s="83">
        <v>575026</v>
      </c>
      <c r="P26" s="797">
        <v>23.755535955390314</v>
      </c>
      <c r="Q26" s="68"/>
    </row>
  </sheetData>
  <sheetProtection algorithmName="SHA-512" hashValue="tGYdEklOFIKETjmd80K1Zrlyh8ye7kJpYs0tVsCOe1rk/GG9URvTuVaRqqtHqhGKUtfFKV3539LCX2ORayBLrQ==" saltValue="aaoFX3y0GKIVgV3V1JNa6Q==" spinCount="100000" sheet="1" objects="1" scenarios="1"/>
  <mergeCells count="8">
    <mergeCell ref="I6:J6"/>
    <mergeCell ref="K6:L6"/>
    <mergeCell ref="M6:N6"/>
    <mergeCell ref="O6:P6"/>
    <mergeCell ref="I21:J21"/>
    <mergeCell ref="K21:L21"/>
    <mergeCell ref="M21:N21"/>
    <mergeCell ref="O21:P21"/>
  </mergeCells>
  <phoneticPr fontId="1"/>
  <printOptions horizontalCentered="1"/>
  <pageMargins left="0" right="0" top="0.39370078740157483" bottom="0" header="0.31496062992125984" footer="0.86614173228346458"/>
  <pageSetup paperSize="9" scale="72" orientation="landscape" r:id="rId1"/>
  <headerFooter alignWithMargins="0">
    <oddFooter>&amp;P / &amp;N ページ</oddFooter>
  </headerFooter>
  <colBreaks count="1" manualBreakCount="1">
    <brk id="2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pageSetUpPr fitToPage="1"/>
  </sheetPr>
  <dimension ref="B1:Q64"/>
  <sheetViews>
    <sheetView zoomScaleNormal="100" zoomScaleSheetLayoutView="90" workbookViewId="0">
      <pane xSplit="6" ySplit="4" topLeftCell="G5" activePane="bottomRight" state="frozen"/>
      <selection activeCell="G21" sqref="G21"/>
      <selection pane="topRight" activeCell="G21" sqref="G21"/>
      <selection pane="bottomLeft" activeCell="G21" sqref="G21"/>
      <selection pane="bottomRight" activeCell="G21" sqref="G21"/>
    </sheetView>
  </sheetViews>
  <sheetFormatPr defaultColWidth="8.90625" defaultRowHeight="14.4"/>
  <cols>
    <col min="1" max="1" width="0.81640625" style="3" customWidth="1"/>
    <col min="2" max="2" width="14.81640625" style="3" customWidth="1"/>
    <col min="3" max="3" width="18.81640625" style="4" customWidth="1"/>
    <col min="4" max="4" width="18.81640625" style="3" customWidth="1"/>
    <col min="5" max="5" width="6.08984375" style="3" customWidth="1"/>
    <col min="6" max="6" width="11.36328125" style="3" customWidth="1"/>
    <col min="7" max="17" width="9.36328125" style="3" customWidth="1"/>
    <col min="18" max="16384" width="8.90625" style="3"/>
  </cols>
  <sheetData>
    <row r="1" spans="2:17" ht="7.5" customHeight="1">
      <c r="I1" s="5"/>
    </row>
    <row r="2" spans="2:17" s="6" customFormat="1" ht="18.600000000000001">
      <c r="B2" s="317" t="s">
        <v>629</v>
      </c>
      <c r="C2" s="7"/>
      <c r="I2" s="8"/>
      <c r="Q2" s="387" t="s">
        <v>304</v>
      </c>
    </row>
    <row r="3" spans="2:17" ht="12.75" customHeight="1">
      <c r="B3" s="6"/>
      <c r="I3" s="5"/>
      <c r="Q3" s="387" t="s">
        <v>436</v>
      </c>
    </row>
    <row r="4" spans="2:17" s="6" customFormat="1" ht="12.75" customHeight="1" thickBot="1">
      <c r="B4" s="692"/>
      <c r="C4" s="661"/>
      <c r="D4" s="661" t="s">
        <v>758</v>
      </c>
      <c r="E4" s="693"/>
      <c r="F4" s="693"/>
      <c r="G4" s="693">
        <v>2013</v>
      </c>
      <c r="H4" s="693">
        <v>2014</v>
      </c>
      <c r="I4" s="693">
        <v>2015</v>
      </c>
      <c r="J4" s="693">
        <v>2016</v>
      </c>
      <c r="K4" s="693">
        <v>2017</v>
      </c>
      <c r="L4" s="693">
        <v>2018</v>
      </c>
      <c r="M4" s="693">
        <v>2019</v>
      </c>
      <c r="N4" s="693">
        <v>2020</v>
      </c>
      <c r="O4" s="693">
        <v>2021</v>
      </c>
      <c r="P4" s="693">
        <v>2022</v>
      </c>
      <c r="Q4" s="694">
        <v>2023</v>
      </c>
    </row>
    <row r="5" spans="2:17" ht="12.6" customHeight="1" thickTop="1">
      <c r="B5" s="924" t="s">
        <v>204</v>
      </c>
      <c r="C5" s="926" t="s">
        <v>44</v>
      </c>
      <c r="D5" s="922" t="s">
        <v>65</v>
      </c>
      <c r="E5" s="9"/>
      <c r="F5" s="10"/>
      <c r="G5" s="727"/>
      <c r="H5" s="727"/>
      <c r="I5" s="727"/>
      <c r="J5" s="727"/>
      <c r="K5" s="727"/>
      <c r="L5" s="727"/>
      <c r="M5" s="727"/>
      <c r="N5" s="727"/>
      <c r="O5" s="727"/>
      <c r="P5" s="11"/>
      <c r="Q5" s="12"/>
    </row>
    <row r="6" spans="2:17" ht="12.6" customHeight="1">
      <c r="B6" s="925"/>
      <c r="C6" s="911"/>
      <c r="D6" s="919"/>
      <c r="E6" s="9"/>
      <c r="F6" s="10"/>
      <c r="G6" s="728"/>
      <c r="H6" s="728"/>
      <c r="I6" s="728"/>
      <c r="J6" s="728"/>
      <c r="K6" s="728"/>
      <c r="L6" s="728"/>
      <c r="M6" s="728"/>
      <c r="N6" s="728"/>
      <c r="O6" s="728"/>
      <c r="P6" s="14"/>
      <c r="Q6" s="15"/>
    </row>
    <row r="7" spans="2:17" ht="12.6" customHeight="1">
      <c r="B7" s="925"/>
      <c r="C7" s="911" t="s">
        <v>106</v>
      </c>
      <c r="D7" s="919" t="s">
        <v>66</v>
      </c>
      <c r="E7" s="9" t="s">
        <v>60</v>
      </c>
      <c r="F7" s="10" t="s">
        <v>67</v>
      </c>
      <c r="G7" s="728"/>
      <c r="H7" s="728"/>
      <c r="I7" s="728"/>
      <c r="J7" s="728"/>
      <c r="K7" s="728"/>
      <c r="L7" s="728"/>
      <c r="M7" s="728"/>
      <c r="N7" s="728"/>
      <c r="O7" s="728"/>
      <c r="P7" s="14">
        <v>984299</v>
      </c>
      <c r="Q7" s="15">
        <v>914165</v>
      </c>
    </row>
    <row r="8" spans="2:17" ht="12.6" customHeight="1">
      <c r="B8" s="925"/>
      <c r="C8" s="911"/>
      <c r="D8" s="919"/>
      <c r="E8" s="9"/>
      <c r="F8" s="10"/>
      <c r="G8" s="728"/>
      <c r="H8" s="728"/>
      <c r="I8" s="728"/>
      <c r="J8" s="728"/>
      <c r="K8" s="728"/>
      <c r="L8" s="728"/>
      <c r="M8" s="728"/>
      <c r="N8" s="728"/>
      <c r="O8" s="728"/>
      <c r="P8" s="14"/>
      <c r="Q8" s="15"/>
    </row>
    <row r="9" spans="2:17" ht="12.6" customHeight="1">
      <c r="B9" s="925"/>
      <c r="C9" s="911" t="s">
        <v>107</v>
      </c>
      <c r="D9" s="919" t="s">
        <v>68</v>
      </c>
      <c r="E9" s="9" t="s">
        <v>60</v>
      </c>
      <c r="F9" s="10" t="s">
        <v>67</v>
      </c>
      <c r="G9" s="728"/>
      <c r="H9" s="728"/>
      <c r="I9" s="728"/>
      <c r="J9" s="728"/>
      <c r="K9" s="728"/>
      <c r="L9" s="728"/>
      <c r="M9" s="728"/>
      <c r="N9" s="728"/>
      <c r="O9" s="728"/>
      <c r="P9" s="14">
        <v>13842</v>
      </c>
      <c r="Q9" s="15">
        <v>10222</v>
      </c>
    </row>
    <row r="10" spans="2:17" ht="12.6" customHeight="1">
      <c r="B10" s="925"/>
      <c r="C10" s="918"/>
      <c r="D10" s="920"/>
      <c r="E10" s="16"/>
      <c r="F10" s="17"/>
      <c r="G10" s="729"/>
      <c r="H10" s="729"/>
      <c r="I10" s="729"/>
      <c r="J10" s="729"/>
      <c r="K10" s="729"/>
      <c r="L10" s="729"/>
      <c r="M10" s="729"/>
      <c r="N10" s="729"/>
      <c r="O10" s="729"/>
      <c r="P10" s="18"/>
      <c r="Q10" s="19"/>
    </row>
    <row r="11" spans="2:17" ht="12.6" customHeight="1">
      <c r="B11" s="925"/>
      <c r="C11" s="917" t="s">
        <v>108</v>
      </c>
      <c r="D11" s="921" t="s">
        <v>69</v>
      </c>
      <c r="E11" s="20" t="s">
        <v>61</v>
      </c>
      <c r="F11" s="21" t="s">
        <v>59</v>
      </c>
      <c r="G11" s="727"/>
      <c r="H11" s="727"/>
      <c r="I11" s="727"/>
      <c r="J11" s="730"/>
      <c r="K11" s="730"/>
      <c r="L11" s="730"/>
      <c r="M11" s="730"/>
      <c r="N11" s="730"/>
      <c r="O11" s="730"/>
      <c r="P11" s="23">
        <v>100</v>
      </c>
      <c r="Q11" s="24">
        <v>100</v>
      </c>
    </row>
    <row r="12" spans="2:17" ht="12.6" customHeight="1">
      <c r="B12" s="925"/>
      <c r="C12" s="914"/>
      <c r="D12" s="916"/>
      <c r="E12" s="25" t="s">
        <v>60</v>
      </c>
      <c r="F12" s="26" t="s">
        <v>67</v>
      </c>
      <c r="G12" s="731"/>
      <c r="H12" s="731"/>
      <c r="I12" s="731"/>
      <c r="J12" s="731"/>
      <c r="K12" s="731"/>
      <c r="L12" s="731"/>
      <c r="M12" s="731"/>
      <c r="N12" s="731"/>
      <c r="O12" s="731"/>
      <c r="P12" s="27">
        <v>998141</v>
      </c>
      <c r="Q12" s="28">
        <v>924387</v>
      </c>
    </row>
    <row r="13" spans="2:17" ht="12.6" customHeight="1">
      <c r="B13" s="925"/>
      <c r="C13" s="913" t="s">
        <v>761</v>
      </c>
      <c r="D13" s="915" t="s">
        <v>762</v>
      </c>
      <c r="E13" s="20" t="s">
        <v>61</v>
      </c>
      <c r="F13" s="21" t="s">
        <v>59</v>
      </c>
      <c r="G13" s="727"/>
      <c r="H13" s="727"/>
      <c r="I13" s="727"/>
      <c r="J13" s="727"/>
      <c r="K13" s="727"/>
      <c r="L13" s="727"/>
      <c r="M13" s="727"/>
      <c r="N13" s="727"/>
      <c r="O13" s="727"/>
      <c r="P13" s="22">
        <v>35.6</v>
      </c>
      <c r="Q13" s="29">
        <v>30.3</v>
      </c>
    </row>
    <row r="14" spans="2:17" ht="12.6" customHeight="1">
      <c r="B14" s="925"/>
      <c r="C14" s="914"/>
      <c r="D14" s="916"/>
      <c r="E14" s="25" t="s">
        <v>60</v>
      </c>
      <c r="F14" s="26" t="s">
        <v>67</v>
      </c>
      <c r="G14" s="732"/>
      <c r="H14" s="732"/>
      <c r="I14" s="732"/>
      <c r="J14" s="732"/>
      <c r="K14" s="732"/>
      <c r="L14" s="732"/>
      <c r="M14" s="732"/>
      <c r="N14" s="732"/>
      <c r="O14" s="732"/>
      <c r="P14" s="30">
        <v>355536</v>
      </c>
      <c r="Q14" s="31">
        <v>280121</v>
      </c>
    </row>
    <row r="15" spans="2:17" ht="12.6" customHeight="1">
      <c r="B15" s="927" t="s">
        <v>778</v>
      </c>
      <c r="C15" s="912" t="s">
        <v>44</v>
      </c>
      <c r="D15" s="923" t="s">
        <v>65</v>
      </c>
      <c r="E15" s="9"/>
      <c r="F15" s="10"/>
      <c r="G15" s="727"/>
      <c r="H15" s="727"/>
      <c r="I15" s="727"/>
      <c r="J15" s="727"/>
      <c r="K15" s="727"/>
      <c r="L15" s="727"/>
      <c r="M15" s="727"/>
      <c r="N15" s="727"/>
      <c r="O15" s="727"/>
      <c r="P15" s="11"/>
      <c r="Q15" s="12"/>
    </row>
    <row r="16" spans="2:17" ht="12.6" customHeight="1">
      <c r="B16" s="925"/>
      <c r="C16" s="911"/>
      <c r="D16" s="919"/>
      <c r="E16" s="9"/>
      <c r="F16" s="10"/>
      <c r="G16" s="728"/>
      <c r="H16" s="728"/>
      <c r="I16" s="728"/>
      <c r="J16" s="728"/>
      <c r="K16" s="728"/>
      <c r="L16" s="728"/>
      <c r="M16" s="728"/>
      <c r="N16" s="728"/>
      <c r="O16" s="728"/>
      <c r="P16" s="14"/>
      <c r="Q16" s="15"/>
    </row>
    <row r="17" spans="2:17" ht="12.6" customHeight="1">
      <c r="B17" s="925"/>
      <c r="C17" s="911" t="s">
        <v>109</v>
      </c>
      <c r="D17" s="919" t="s">
        <v>66</v>
      </c>
      <c r="E17" s="9" t="s">
        <v>60</v>
      </c>
      <c r="F17" s="10" t="s">
        <v>67</v>
      </c>
      <c r="G17" s="728"/>
      <c r="H17" s="728"/>
      <c r="I17" s="728"/>
      <c r="J17" s="728"/>
      <c r="K17" s="728"/>
      <c r="L17" s="728"/>
      <c r="M17" s="728"/>
      <c r="N17" s="728"/>
      <c r="O17" s="728"/>
      <c r="P17" s="14">
        <v>815040</v>
      </c>
      <c r="Q17" s="15">
        <v>760980</v>
      </c>
    </row>
    <row r="18" spans="2:17" ht="12.6" customHeight="1">
      <c r="B18" s="925"/>
      <c r="C18" s="911"/>
      <c r="D18" s="919"/>
      <c r="E18" s="9"/>
      <c r="F18" s="10"/>
      <c r="G18" s="728"/>
      <c r="H18" s="728"/>
      <c r="I18" s="728"/>
      <c r="J18" s="728"/>
      <c r="K18" s="728"/>
      <c r="L18" s="728"/>
      <c r="M18" s="728"/>
      <c r="N18" s="728"/>
      <c r="O18" s="728"/>
      <c r="P18" s="14"/>
      <c r="Q18" s="15"/>
    </row>
    <row r="19" spans="2:17" ht="12.6" customHeight="1">
      <c r="B19" s="925"/>
      <c r="C19" s="911" t="s">
        <v>110</v>
      </c>
      <c r="D19" s="919" t="s">
        <v>68</v>
      </c>
      <c r="E19" s="9" t="s">
        <v>60</v>
      </c>
      <c r="F19" s="10" t="s">
        <v>67</v>
      </c>
      <c r="G19" s="728"/>
      <c r="H19" s="728"/>
      <c r="I19" s="728"/>
      <c r="J19" s="728"/>
      <c r="K19" s="728"/>
      <c r="L19" s="728"/>
      <c r="M19" s="728"/>
      <c r="N19" s="728"/>
      <c r="O19" s="728"/>
      <c r="P19" s="14">
        <v>10</v>
      </c>
      <c r="Q19" s="42">
        <v>6</v>
      </c>
    </row>
    <row r="20" spans="2:17" ht="12.6" customHeight="1">
      <c r="B20" s="925"/>
      <c r="C20" s="918"/>
      <c r="D20" s="920"/>
      <c r="E20" s="16"/>
      <c r="F20" s="17"/>
      <c r="G20" s="729"/>
      <c r="H20" s="729"/>
      <c r="I20" s="729"/>
      <c r="J20" s="729"/>
      <c r="K20" s="729"/>
      <c r="L20" s="729"/>
      <c r="M20" s="729"/>
      <c r="N20" s="729"/>
      <c r="O20" s="729"/>
      <c r="P20" s="18"/>
      <c r="Q20" s="19"/>
    </row>
    <row r="21" spans="2:17" ht="12.6" customHeight="1">
      <c r="B21" s="925"/>
      <c r="C21" s="917" t="s">
        <v>108</v>
      </c>
      <c r="D21" s="921" t="s">
        <v>69</v>
      </c>
      <c r="E21" s="20" t="s">
        <v>61</v>
      </c>
      <c r="F21" s="21" t="s">
        <v>59</v>
      </c>
      <c r="G21" s="727"/>
      <c r="H21" s="727"/>
      <c r="I21" s="727"/>
      <c r="J21" s="727"/>
      <c r="K21" s="727"/>
      <c r="L21" s="727"/>
      <c r="M21" s="727"/>
      <c r="N21" s="727"/>
      <c r="O21" s="727"/>
      <c r="P21" s="22">
        <v>100</v>
      </c>
      <c r="Q21" s="29">
        <v>100</v>
      </c>
    </row>
    <row r="22" spans="2:17" ht="12.6" customHeight="1">
      <c r="B22" s="925"/>
      <c r="C22" s="914"/>
      <c r="D22" s="916"/>
      <c r="E22" s="25" t="s">
        <v>60</v>
      </c>
      <c r="F22" s="26" t="s">
        <v>67</v>
      </c>
      <c r="G22" s="731"/>
      <c r="H22" s="731"/>
      <c r="I22" s="731"/>
      <c r="J22" s="731"/>
      <c r="K22" s="731"/>
      <c r="L22" s="731"/>
      <c r="M22" s="731"/>
      <c r="N22" s="731"/>
      <c r="O22" s="731"/>
      <c r="P22" s="27">
        <v>815050</v>
      </c>
      <c r="Q22" s="28">
        <v>760986</v>
      </c>
    </row>
    <row r="23" spans="2:17" ht="12.6" customHeight="1">
      <c r="B23" s="925"/>
      <c r="C23" s="913" t="s">
        <v>761</v>
      </c>
      <c r="D23" s="915" t="s">
        <v>762</v>
      </c>
      <c r="E23" s="20" t="s">
        <v>61</v>
      </c>
      <c r="F23" s="21" t="s">
        <v>59</v>
      </c>
      <c r="G23" s="727"/>
      <c r="H23" s="727"/>
      <c r="I23" s="727"/>
      <c r="J23" s="727"/>
      <c r="K23" s="727"/>
      <c r="L23" s="727"/>
      <c r="M23" s="727"/>
      <c r="N23" s="727"/>
      <c r="O23" s="727"/>
      <c r="P23" s="32">
        <v>8.6</v>
      </c>
      <c r="Q23" s="33">
        <v>2.7</v>
      </c>
    </row>
    <row r="24" spans="2:17" ht="12.6" customHeight="1">
      <c r="B24" s="928"/>
      <c r="C24" s="914"/>
      <c r="D24" s="916"/>
      <c r="E24" s="25" t="s">
        <v>60</v>
      </c>
      <c r="F24" s="26" t="s">
        <v>67</v>
      </c>
      <c r="G24" s="732"/>
      <c r="H24" s="732"/>
      <c r="I24" s="732"/>
      <c r="J24" s="732"/>
      <c r="K24" s="732"/>
      <c r="L24" s="732"/>
      <c r="M24" s="732"/>
      <c r="N24" s="732"/>
      <c r="O24" s="732"/>
      <c r="P24" s="34">
        <v>69697</v>
      </c>
      <c r="Q24" s="35">
        <v>20582</v>
      </c>
    </row>
    <row r="25" spans="2:17" ht="12.6" customHeight="1">
      <c r="B25" s="927" t="s">
        <v>206</v>
      </c>
      <c r="C25" s="912" t="s">
        <v>44</v>
      </c>
      <c r="D25" s="923" t="s">
        <v>65</v>
      </c>
      <c r="E25" s="36"/>
      <c r="F25" s="37"/>
      <c r="G25" s="733"/>
      <c r="H25" s="733"/>
      <c r="I25" s="733"/>
      <c r="J25" s="733"/>
      <c r="K25" s="733"/>
      <c r="L25" s="733"/>
      <c r="M25" s="733"/>
      <c r="N25" s="733"/>
      <c r="O25" s="733"/>
      <c r="P25" s="38"/>
      <c r="Q25" s="39"/>
    </row>
    <row r="26" spans="2:17" ht="12.6" customHeight="1">
      <c r="B26" s="925"/>
      <c r="C26" s="911"/>
      <c r="D26" s="919"/>
      <c r="E26" s="9"/>
      <c r="F26" s="10"/>
      <c r="G26" s="728"/>
      <c r="H26" s="728"/>
      <c r="I26" s="728"/>
      <c r="J26" s="728"/>
      <c r="K26" s="728"/>
      <c r="L26" s="728"/>
      <c r="M26" s="728"/>
      <c r="N26" s="728"/>
      <c r="O26" s="728"/>
      <c r="P26" s="14"/>
      <c r="Q26" s="15"/>
    </row>
    <row r="27" spans="2:17" ht="12.6" customHeight="1">
      <c r="B27" s="925"/>
      <c r="C27" s="911" t="s">
        <v>111</v>
      </c>
      <c r="D27" s="919" t="s">
        <v>66</v>
      </c>
      <c r="E27" s="9" t="s">
        <v>60</v>
      </c>
      <c r="F27" s="10" t="s">
        <v>67</v>
      </c>
      <c r="G27" s="728"/>
      <c r="H27" s="728"/>
      <c r="I27" s="728"/>
      <c r="J27" s="728"/>
      <c r="K27" s="728"/>
      <c r="L27" s="728"/>
      <c r="M27" s="728"/>
      <c r="N27" s="728"/>
      <c r="O27" s="728"/>
      <c r="P27" s="14">
        <v>13182</v>
      </c>
      <c r="Q27" s="15">
        <v>11651</v>
      </c>
    </row>
    <row r="28" spans="2:17" ht="12.6" customHeight="1">
      <c r="B28" s="925"/>
      <c r="C28" s="911"/>
      <c r="D28" s="919"/>
      <c r="E28" s="9"/>
      <c r="F28" s="10"/>
      <c r="G28" s="728"/>
      <c r="H28" s="728"/>
      <c r="I28" s="728"/>
      <c r="J28" s="728"/>
      <c r="K28" s="728"/>
      <c r="L28" s="728"/>
      <c r="M28" s="728"/>
      <c r="N28" s="728"/>
      <c r="O28" s="728"/>
      <c r="P28" s="14"/>
      <c r="Q28" s="15"/>
    </row>
    <row r="29" spans="2:17" ht="12.6" customHeight="1">
      <c r="B29" s="925"/>
      <c r="C29" s="911" t="s">
        <v>110</v>
      </c>
      <c r="D29" s="919" t="s">
        <v>68</v>
      </c>
      <c r="E29" s="9" t="s">
        <v>60</v>
      </c>
      <c r="F29" s="10" t="s">
        <v>67</v>
      </c>
      <c r="G29" s="728"/>
      <c r="H29" s="728"/>
      <c r="I29" s="728"/>
      <c r="J29" s="728"/>
      <c r="K29" s="728"/>
      <c r="L29" s="728"/>
      <c r="M29" s="728"/>
      <c r="N29" s="728"/>
      <c r="O29" s="728"/>
      <c r="P29" s="14">
        <v>57986</v>
      </c>
      <c r="Q29" s="15">
        <v>62913</v>
      </c>
    </row>
    <row r="30" spans="2:17" ht="12.6" customHeight="1">
      <c r="B30" s="925"/>
      <c r="C30" s="918"/>
      <c r="D30" s="920"/>
      <c r="E30" s="16"/>
      <c r="F30" s="17"/>
      <c r="G30" s="729"/>
      <c r="H30" s="729"/>
      <c r="I30" s="729"/>
      <c r="J30" s="729"/>
      <c r="K30" s="729"/>
      <c r="L30" s="729"/>
      <c r="M30" s="729"/>
      <c r="N30" s="729"/>
      <c r="O30" s="729"/>
      <c r="P30" s="18"/>
      <c r="Q30" s="19"/>
    </row>
    <row r="31" spans="2:17" ht="12.6" customHeight="1">
      <c r="B31" s="925"/>
      <c r="C31" s="917" t="s">
        <v>108</v>
      </c>
      <c r="D31" s="921" t="s">
        <v>69</v>
      </c>
      <c r="E31" s="20" t="s">
        <v>61</v>
      </c>
      <c r="F31" s="21" t="s">
        <v>59</v>
      </c>
      <c r="G31" s="727"/>
      <c r="H31" s="727"/>
      <c r="I31" s="727"/>
      <c r="J31" s="730"/>
      <c r="K31" s="730"/>
      <c r="L31" s="730"/>
      <c r="M31" s="730"/>
      <c r="N31" s="730"/>
      <c r="O31" s="730"/>
      <c r="P31" s="23">
        <v>100</v>
      </c>
      <c r="Q31" s="24">
        <v>100</v>
      </c>
    </row>
    <row r="32" spans="2:17" ht="12.6" customHeight="1">
      <c r="B32" s="925"/>
      <c r="C32" s="914"/>
      <c r="D32" s="916"/>
      <c r="E32" s="25" t="s">
        <v>60</v>
      </c>
      <c r="F32" s="26" t="s">
        <v>67</v>
      </c>
      <c r="G32" s="731"/>
      <c r="H32" s="731"/>
      <c r="I32" s="731"/>
      <c r="J32" s="731"/>
      <c r="K32" s="731"/>
      <c r="L32" s="731"/>
      <c r="M32" s="731"/>
      <c r="N32" s="731"/>
      <c r="O32" s="731"/>
      <c r="P32" s="27">
        <v>71168</v>
      </c>
      <c r="Q32" s="28">
        <v>74564</v>
      </c>
    </row>
    <row r="33" spans="2:17" ht="12.6" customHeight="1">
      <c r="B33" s="925"/>
      <c r="C33" s="913" t="s">
        <v>761</v>
      </c>
      <c r="D33" s="915" t="s">
        <v>762</v>
      </c>
      <c r="E33" s="20" t="s">
        <v>61</v>
      </c>
      <c r="F33" s="21" t="s">
        <v>59</v>
      </c>
      <c r="G33" s="727"/>
      <c r="H33" s="727"/>
      <c r="I33" s="727"/>
      <c r="J33" s="733"/>
      <c r="K33" s="733"/>
      <c r="L33" s="733"/>
      <c r="M33" s="733"/>
      <c r="N33" s="733"/>
      <c r="O33" s="733"/>
      <c r="P33" s="32">
        <v>-1.6</v>
      </c>
      <c r="Q33" s="33">
        <v>-3.8</v>
      </c>
    </row>
    <row r="34" spans="2:17" ht="12.6" customHeight="1">
      <c r="B34" s="928"/>
      <c r="C34" s="914"/>
      <c r="D34" s="916"/>
      <c r="E34" s="25" t="s">
        <v>60</v>
      </c>
      <c r="F34" s="26" t="s">
        <v>67</v>
      </c>
      <c r="G34" s="732"/>
      <c r="H34" s="732"/>
      <c r="I34" s="732"/>
      <c r="J34" s="732"/>
      <c r="K34" s="732"/>
      <c r="L34" s="732"/>
      <c r="M34" s="732"/>
      <c r="N34" s="732"/>
      <c r="O34" s="732"/>
      <c r="P34" s="50">
        <v>-1173</v>
      </c>
      <c r="Q34" s="51">
        <v>-2816</v>
      </c>
    </row>
    <row r="35" spans="2:17" ht="12.6" customHeight="1">
      <c r="B35" s="927" t="s">
        <v>759</v>
      </c>
      <c r="C35" s="912" t="s">
        <v>44</v>
      </c>
      <c r="D35" s="923" t="s">
        <v>65</v>
      </c>
      <c r="E35" s="36"/>
      <c r="F35" s="37"/>
      <c r="G35" s="733"/>
      <c r="H35" s="733"/>
      <c r="I35" s="733"/>
      <c r="J35" s="733"/>
      <c r="K35" s="733"/>
      <c r="L35" s="733"/>
      <c r="M35" s="733"/>
      <c r="N35" s="733"/>
      <c r="O35" s="733"/>
      <c r="P35" s="38"/>
      <c r="Q35" s="39"/>
    </row>
    <row r="36" spans="2:17" ht="12.6" customHeight="1">
      <c r="B36" s="925"/>
      <c r="C36" s="911"/>
      <c r="D36" s="919"/>
      <c r="E36" s="9"/>
      <c r="F36" s="10"/>
      <c r="G36" s="728"/>
      <c r="H36" s="728"/>
      <c r="I36" s="728"/>
      <c r="J36" s="728"/>
      <c r="K36" s="728"/>
      <c r="L36" s="728"/>
      <c r="M36" s="728"/>
      <c r="N36" s="728"/>
      <c r="O36" s="728"/>
      <c r="P36" s="14"/>
      <c r="Q36" s="15"/>
    </row>
    <row r="37" spans="2:17" ht="12.6" customHeight="1">
      <c r="B37" s="925"/>
      <c r="C37" s="911" t="s">
        <v>106</v>
      </c>
      <c r="D37" s="919" t="s">
        <v>66</v>
      </c>
      <c r="E37" s="9" t="s">
        <v>60</v>
      </c>
      <c r="F37" s="10" t="s">
        <v>67</v>
      </c>
      <c r="G37" s="734"/>
      <c r="H37" s="734"/>
      <c r="I37" s="734"/>
      <c r="J37" s="734"/>
      <c r="K37" s="734"/>
      <c r="L37" s="734"/>
      <c r="M37" s="734"/>
      <c r="N37" s="734"/>
      <c r="O37" s="734"/>
      <c r="P37" s="13" t="s">
        <v>96</v>
      </c>
      <c r="Q37" s="42" t="s">
        <v>28</v>
      </c>
    </row>
    <row r="38" spans="2:17" ht="12.6" customHeight="1">
      <c r="B38" s="925"/>
      <c r="C38" s="911"/>
      <c r="D38" s="919"/>
      <c r="E38" s="9"/>
      <c r="F38" s="10"/>
      <c r="G38" s="734"/>
      <c r="H38" s="734"/>
      <c r="I38" s="734"/>
      <c r="J38" s="734"/>
      <c r="K38" s="734"/>
      <c r="L38" s="734"/>
      <c r="M38" s="734"/>
      <c r="N38" s="734"/>
      <c r="O38" s="734"/>
      <c r="P38" s="13"/>
      <c r="Q38" s="42"/>
    </row>
    <row r="39" spans="2:17" ht="12.6" customHeight="1">
      <c r="B39" s="925"/>
      <c r="C39" s="911" t="s">
        <v>110</v>
      </c>
      <c r="D39" s="919" t="s">
        <v>68</v>
      </c>
      <c r="E39" s="9" t="s">
        <v>60</v>
      </c>
      <c r="F39" s="10" t="s">
        <v>67</v>
      </c>
      <c r="G39" s="735"/>
      <c r="H39" s="735"/>
      <c r="I39" s="735"/>
      <c r="J39" s="735"/>
      <c r="K39" s="735"/>
      <c r="L39" s="735"/>
      <c r="M39" s="735"/>
      <c r="N39" s="735"/>
      <c r="O39" s="735"/>
      <c r="P39" s="43">
        <v>-71838</v>
      </c>
      <c r="Q39" s="44">
        <v>-73141</v>
      </c>
    </row>
    <row r="40" spans="2:17" ht="12.6" customHeight="1">
      <c r="B40" s="925"/>
      <c r="C40" s="918"/>
      <c r="D40" s="920"/>
      <c r="E40" s="16"/>
      <c r="F40" s="17"/>
      <c r="G40" s="736"/>
      <c r="H40" s="736"/>
      <c r="I40" s="736"/>
      <c r="J40" s="736"/>
      <c r="K40" s="736"/>
      <c r="L40" s="736"/>
      <c r="M40" s="736"/>
      <c r="N40" s="736"/>
      <c r="O40" s="736"/>
      <c r="P40" s="45"/>
      <c r="Q40" s="46"/>
    </row>
    <row r="41" spans="2:17" ht="12.6" customHeight="1">
      <c r="B41" s="925"/>
      <c r="C41" s="917" t="s">
        <v>108</v>
      </c>
      <c r="D41" s="921" t="s">
        <v>69</v>
      </c>
      <c r="E41" s="20" t="s">
        <v>61</v>
      </c>
      <c r="F41" s="21" t="s">
        <v>59</v>
      </c>
      <c r="G41" s="737"/>
      <c r="H41" s="737"/>
      <c r="I41" s="737"/>
      <c r="J41" s="738"/>
      <c r="K41" s="738"/>
      <c r="L41" s="738"/>
      <c r="M41" s="738"/>
      <c r="N41" s="738"/>
      <c r="O41" s="738"/>
      <c r="P41" s="48" t="s">
        <v>96</v>
      </c>
      <c r="Q41" s="49" t="s">
        <v>28</v>
      </c>
    </row>
    <row r="42" spans="2:17" ht="12.6" customHeight="1">
      <c r="B42" s="925"/>
      <c r="C42" s="914"/>
      <c r="D42" s="916"/>
      <c r="E42" s="25" t="s">
        <v>60</v>
      </c>
      <c r="F42" s="26" t="s">
        <v>67</v>
      </c>
      <c r="G42" s="739"/>
      <c r="H42" s="739"/>
      <c r="I42" s="739"/>
      <c r="J42" s="739"/>
      <c r="K42" s="739"/>
      <c r="L42" s="739"/>
      <c r="M42" s="739"/>
      <c r="N42" s="739"/>
      <c r="O42" s="739"/>
      <c r="P42" s="50">
        <v>-71838</v>
      </c>
      <c r="Q42" s="51">
        <v>-73141</v>
      </c>
    </row>
    <row r="43" spans="2:17" ht="12.6" customHeight="1">
      <c r="B43" s="925"/>
      <c r="C43" s="913" t="s">
        <v>761</v>
      </c>
      <c r="D43" s="915" t="s">
        <v>762</v>
      </c>
      <c r="E43" s="20" t="s">
        <v>61</v>
      </c>
      <c r="F43" s="21" t="s">
        <v>59</v>
      </c>
      <c r="G43" s="737"/>
      <c r="H43" s="737"/>
      <c r="I43" s="737"/>
      <c r="J43" s="737"/>
      <c r="K43" s="737"/>
      <c r="L43" s="737"/>
      <c r="M43" s="737"/>
      <c r="N43" s="737"/>
      <c r="O43" s="737"/>
      <c r="P43" s="47" t="s">
        <v>96</v>
      </c>
      <c r="Q43" s="52" t="s">
        <v>28</v>
      </c>
    </row>
    <row r="44" spans="2:17" ht="12.6" customHeight="1">
      <c r="B44" s="928"/>
      <c r="C44" s="914"/>
      <c r="D44" s="916"/>
      <c r="E44" s="25" t="s">
        <v>60</v>
      </c>
      <c r="F44" s="26" t="s">
        <v>67</v>
      </c>
      <c r="G44" s="740"/>
      <c r="H44" s="740"/>
      <c r="I44" s="740"/>
      <c r="J44" s="740"/>
      <c r="K44" s="740"/>
      <c r="L44" s="740"/>
      <c r="M44" s="740"/>
      <c r="N44" s="740"/>
      <c r="O44" s="740"/>
      <c r="P44" s="245" t="s">
        <v>28</v>
      </c>
      <c r="Q44" s="246" t="s">
        <v>28</v>
      </c>
    </row>
    <row r="45" spans="2:17" ht="12.6" customHeight="1">
      <c r="B45" s="927" t="s">
        <v>207</v>
      </c>
      <c r="C45" s="912" t="s">
        <v>44</v>
      </c>
      <c r="D45" s="923" t="s">
        <v>65</v>
      </c>
      <c r="E45" s="36"/>
      <c r="F45" s="37"/>
      <c r="G45" s="733"/>
      <c r="H45" s="733"/>
      <c r="I45" s="733"/>
      <c r="J45" s="733"/>
      <c r="K45" s="733"/>
      <c r="L45" s="733"/>
      <c r="M45" s="733"/>
      <c r="N45" s="733"/>
      <c r="O45" s="733"/>
      <c r="P45" s="38"/>
      <c r="Q45" s="39"/>
    </row>
    <row r="46" spans="2:17" ht="12.6" customHeight="1">
      <c r="B46" s="925"/>
      <c r="C46" s="911"/>
      <c r="D46" s="919"/>
      <c r="E46" s="9"/>
      <c r="F46" s="10"/>
      <c r="G46" s="728"/>
      <c r="H46" s="728"/>
      <c r="I46" s="728"/>
      <c r="J46" s="728"/>
      <c r="K46" s="728"/>
      <c r="L46" s="728"/>
      <c r="M46" s="728"/>
      <c r="N46" s="728"/>
      <c r="O46" s="728"/>
      <c r="P46" s="14"/>
      <c r="Q46" s="15"/>
    </row>
    <row r="47" spans="2:17" ht="12.6" customHeight="1">
      <c r="B47" s="925"/>
      <c r="C47" s="911" t="s">
        <v>106</v>
      </c>
      <c r="D47" s="919" t="s">
        <v>66</v>
      </c>
      <c r="E47" s="9" t="s">
        <v>60</v>
      </c>
      <c r="F47" s="10" t="s">
        <v>67</v>
      </c>
      <c r="G47" s="734"/>
      <c r="H47" s="734"/>
      <c r="I47" s="734"/>
      <c r="J47" s="734"/>
      <c r="K47" s="734"/>
      <c r="L47" s="734"/>
      <c r="M47" s="734"/>
      <c r="N47" s="734"/>
      <c r="O47" s="734"/>
      <c r="P47" s="13">
        <v>1812521</v>
      </c>
      <c r="Q47" s="42">
        <v>1686796</v>
      </c>
    </row>
    <row r="48" spans="2:17" ht="12.6" customHeight="1">
      <c r="B48" s="925"/>
      <c r="C48" s="911"/>
      <c r="D48" s="919"/>
      <c r="E48" s="9"/>
      <c r="F48" s="10"/>
      <c r="G48" s="734"/>
      <c r="H48" s="734"/>
      <c r="I48" s="734"/>
      <c r="J48" s="734"/>
      <c r="K48" s="734"/>
      <c r="L48" s="734"/>
      <c r="M48" s="734"/>
      <c r="N48" s="734"/>
      <c r="O48" s="734"/>
      <c r="P48" s="13"/>
      <c r="Q48" s="42"/>
    </row>
    <row r="49" spans="2:17" ht="12.6" customHeight="1">
      <c r="B49" s="925"/>
      <c r="C49" s="911" t="s">
        <v>112</v>
      </c>
      <c r="D49" s="919" t="s">
        <v>68</v>
      </c>
      <c r="E49" s="9" t="s">
        <v>60</v>
      </c>
      <c r="F49" s="10" t="s">
        <v>67</v>
      </c>
      <c r="G49" s="734"/>
      <c r="H49" s="734"/>
      <c r="I49" s="734"/>
      <c r="J49" s="734"/>
      <c r="K49" s="734"/>
      <c r="L49" s="734"/>
      <c r="M49" s="734"/>
      <c r="N49" s="734"/>
      <c r="O49" s="734"/>
      <c r="P49" s="13" t="s">
        <v>28</v>
      </c>
      <c r="Q49" s="42" t="s">
        <v>28</v>
      </c>
    </row>
    <row r="50" spans="2:17" ht="12.6" customHeight="1">
      <c r="B50" s="925"/>
      <c r="C50" s="918"/>
      <c r="D50" s="920"/>
      <c r="E50" s="16"/>
      <c r="F50" s="17"/>
      <c r="G50" s="741"/>
      <c r="H50" s="741"/>
      <c r="I50" s="741"/>
      <c r="J50" s="741"/>
      <c r="K50" s="741"/>
      <c r="L50" s="741"/>
      <c r="M50" s="741"/>
      <c r="N50" s="741"/>
      <c r="O50" s="741"/>
      <c r="P50" s="53"/>
      <c r="Q50" s="54"/>
    </row>
    <row r="51" spans="2:17" ht="12.6" customHeight="1">
      <c r="B51" s="925"/>
      <c r="C51" s="917" t="s">
        <v>108</v>
      </c>
      <c r="D51" s="921" t="s">
        <v>69</v>
      </c>
      <c r="E51" s="20" t="s">
        <v>61</v>
      </c>
      <c r="F51" s="21" t="s">
        <v>59</v>
      </c>
      <c r="G51" s="742"/>
      <c r="H51" s="742"/>
      <c r="I51" s="742"/>
      <c r="J51" s="743"/>
      <c r="K51" s="743"/>
      <c r="L51" s="743"/>
      <c r="M51" s="743"/>
      <c r="N51" s="743"/>
      <c r="O51" s="743"/>
      <c r="P51" s="56">
        <v>100</v>
      </c>
      <c r="Q51" s="57">
        <v>100</v>
      </c>
    </row>
    <row r="52" spans="2:17" ht="12.6" customHeight="1">
      <c r="B52" s="925"/>
      <c r="C52" s="914"/>
      <c r="D52" s="916"/>
      <c r="E52" s="25" t="s">
        <v>60</v>
      </c>
      <c r="F52" s="26" t="s">
        <v>67</v>
      </c>
      <c r="G52" s="731"/>
      <c r="H52" s="731"/>
      <c r="I52" s="731"/>
      <c r="J52" s="731"/>
      <c r="K52" s="731"/>
      <c r="L52" s="731"/>
      <c r="M52" s="731"/>
      <c r="N52" s="731"/>
      <c r="O52" s="731"/>
      <c r="P52" s="27">
        <v>1812521</v>
      </c>
      <c r="Q52" s="28">
        <v>1686796</v>
      </c>
    </row>
    <row r="53" spans="2:17" ht="12.6" customHeight="1">
      <c r="B53" s="925"/>
      <c r="C53" s="913" t="s">
        <v>760</v>
      </c>
      <c r="D53" s="915" t="s">
        <v>48</v>
      </c>
      <c r="E53" s="20" t="s">
        <v>61</v>
      </c>
      <c r="F53" s="21" t="s">
        <v>59</v>
      </c>
      <c r="G53" s="742"/>
      <c r="H53" s="742"/>
      <c r="I53" s="742"/>
      <c r="J53" s="742"/>
      <c r="K53" s="742"/>
      <c r="L53" s="742"/>
      <c r="M53" s="742"/>
      <c r="N53" s="742"/>
      <c r="O53" s="742"/>
      <c r="P53" s="55">
        <v>23.4</v>
      </c>
      <c r="Q53" s="58">
        <v>17.7</v>
      </c>
    </row>
    <row r="54" spans="2:17" ht="12.6" customHeight="1">
      <c r="B54" s="928"/>
      <c r="C54" s="914"/>
      <c r="D54" s="916"/>
      <c r="E54" s="25" t="s">
        <v>60</v>
      </c>
      <c r="F54" s="26" t="s">
        <v>67</v>
      </c>
      <c r="G54" s="732"/>
      <c r="H54" s="732"/>
      <c r="I54" s="732"/>
      <c r="J54" s="732"/>
      <c r="K54" s="732"/>
      <c r="L54" s="732"/>
      <c r="M54" s="732"/>
      <c r="N54" s="732"/>
      <c r="O54" s="732"/>
      <c r="P54" s="30">
        <v>424060</v>
      </c>
      <c r="Q54" s="31">
        <v>297887</v>
      </c>
    </row>
    <row r="55" spans="2:17" ht="15" customHeight="1">
      <c r="B55" s="3" t="s">
        <v>208</v>
      </c>
      <c r="D55" s="3" t="s">
        <v>74</v>
      </c>
    </row>
    <row r="56" spans="2:17" ht="7.5" customHeight="1">
      <c r="P56" s="59"/>
      <c r="Q56" s="59"/>
    </row>
    <row r="57" spans="2:17" ht="67.2" customHeight="1">
      <c r="B57" s="336" t="s">
        <v>209</v>
      </c>
      <c r="C57" s="910" t="s">
        <v>779</v>
      </c>
      <c r="D57" s="910"/>
      <c r="E57" s="910"/>
      <c r="F57" s="910"/>
      <c r="G57" s="910"/>
      <c r="H57" s="910"/>
      <c r="I57" s="910"/>
      <c r="J57" s="910"/>
      <c r="K57" s="910"/>
      <c r="L57" s="910"/>
      <c r="M57" s="910"/>
      <c r="N57" s="910"/>
      <c r="O57" s="910"/>
      <c r="P57" s="910"/>
      <c r="Q57" s="910"/>
    </row>
    <row r="58" spans="2:17" ht="75.45" customHeight="1">
      <c r="B58" s="60" t="s">
        <v>62</v>
      </c>
      <c r="C58" s="865" t="s">
        <v>780</v>
      </c>
      <c r="D58" s="865"/>
      <c r="E58" s="865"/>
      <c r="F58" s="865"/>
      <c r="G58" s="865"/>
      <c r="H58" s="865"/>
      <c r="I58" s="865"/>
      <c r="J58" s="865"/>
      <c r="K58" s="865"/>
      <c r="L58" s="865"/>
      <c r="M58" s="865"/>
      <c r="N58" s="865"/>
      <c r="O58" s="865"/>
      <c r="P58" s="865"/>
      <c r="Q58" s="865"/>
    </row>
    <row r="59" spans="2:17" ht="15" customHeight="1">
      <c r="B59" s="336" t="s">
        <v>210</v>
      </c>
      <c r="C59" s="336" t="s">
        <v>213</v>
      </c>
      <c r="D59" s="336"/>
      <c r="E59" s="336"/>
      <c r="F59" s="336"/>
      <c r="G59" s="336"/>
      <c r="H59" s="336"/>
      <c r="I59" s="336"/>
      <c r="J59" s="336"/>
      <c r="K59" s="336"/>
      <c r="L59" s="336"/>
      <c r="M59" s="336"/>
      <c r="N59" s="336"/>
      <c r="O59" s="336"/>
      <c r="P59" s="336"/>
      <c r="Q59" s="336"/>
    </row>
    <row r="60" spans="2:17" ht="15" customHeight="1">
      <c r="B60" s="60" t="s">
        <v>63</v>
      </c>
      <c r="C60" s="60" t="s">
        <v>76</v>
      </c>
      <c r="D60" s="60"/>
      <c r="E60" s="60"/>
      <c r="F60" s="60"/>
      <c r="G60" s="60"/>
      <c r="H60" s="60"/>
      <c r="I60" s="60"/>
      <c r="J60" s="60"/>
      <c r="K60" s="60"/>
      <c r="L60" s="60"/>
      <c r="M60" s="60"/>
      <c r="N60" s="60"/>
      <c r="O60" s="60"/>
      <c r="P60" s="60"/>
      <c r="Q60" s="60"/>
    </row>
    <row r="61" spans="2:17">
      <c r="B61" s="336" t="s">
        <v>212</v>
      </c>
      <c r="C61" s="336" t="s">
        <v>777</v>
      </c>
      <c r="D61" s="336"/>
      <c r="E61" s="336"/>
      <c r="F61" s="336"/>
      <c r="G61" s="336"/>
      <c r="H61" s="336"/>
      <c r="I61" s="336"/>
      <c r="J61" s="336"/>
      <c r="K61" s="336"/>
      <c r="L61" s="336"/>
      <c r="M61" s="336"/>
      <c r="N61" s="334"/>
      <c r="O61" s="335"/>
      <c r="P61" s="334"/>
      <c r="Q61" s="335"/>
    </row>
    <row r="62" spans="2:17" ht="13.5" customHeight="1">
      <c r="B62" s="60" t="s">
        <v>768</v>
      </c>
      <c r="C62" s="879" t="s">
        <v>811</v>
      </c>
      <c r="D62" s="879"/>
      <c r="E62" s="879"/>
      <c r="F62" s="879"/>
      <c r="G62" s="879"/>
      <c r="H62" s="879"/>
      <c r="I62" s="879"/>
      <c r="J62" s="879"/>
      <c r="K62" s="879"/>
      <c r="L62" s="879"/>
      <c r="M62" s="879"/>
      <c r="N62" s="879"/>
      <c r="O62" s="879"/>
      <c r="P62" s="879"/>
      <c r="Q62" s="879"/>
    </row>
    <row r="63" spans="2:17" ht="28.95" customHeight="1">
      <c r="B63" s="336" t="s">
        <v>214</v>
      </c>
      <c r="C63" s="910" t="s">
        <v>782</v>
      </c>
      <c r="D63" s="910"/>
      <c r="E63" s="910"/>
      <c r="F63" s="910"/>
      <c r="G63" s="910"/>
      <c r="H63" s="910"/>
      <c r="I63" s="910"/>
      <c r="J63" s="910"/>
      <c r="K63" s="910"/>
      <c r="L63" s="910"/>
      <c r="M63" s="910"/>
      <c r="N63" s="910"/>
      <c r="O63" s="910"/>
      <c r="P63" s="910"/>
      <c r="Q63" s="910"/>
    </row>
    <row r="64" spans="2:17" ht="28.95" customHeight="1">
      <c r="B64" s="60" t="s">
        <v>781</v>
      </c>
      <c r="C64" s="865" t="s">
        <v>783</v>
      </c>
      <c r="D64" s="865"/>
      <c r="E64" s="865"/>
      <c r="F64" s="865"/>
      <c r="G64" s="865"/>
      <c r="H64" s="865"/>
      <c r="I64" s="865"/>
      <c r="J64" s="865"/>
      <c r="K64" s="865"/>
      <c r="L64" s="865"/>
      <c r="M64" s="865"/>
      <c r="N64" s="865"/>
      <c r="O64" s="865"/>
      <c r="P64" s="865"/>
      <c r="Q64" s="865"/>
    </row>
  </sheetData>
  <sheetProtection algorithmName="SHA-512" hashValue="KhxbVXxNgvkACy8T9QeWmismRvSgH2MnRofM2+wd/7WRpmAt8ua1CF6xxCsMGea3NjJr4Gtw1MbD8pCRVUOGOw==" saltValue="72wqGw3ltTvdOL7r9wMCHg==" spinCount="100000" sheet="1" objects="1" scenarios="1"/>
  <mergeCells count="60">
    <mergeCell ref="B45:B54"/>
    <mergeCell ref="D49:D50"/>
    <mergeCell ref="D29:D30"/>
    <mergeCell ref="B35:B44"/>
    <mergeCell ref="D37:D38"/>
    <mergeCell ref="D41:D42"/>
    <mergeCell ref="B25:B34"/>
    <mergeCell ref="D31:D32"/>
    <mergeCell ref="D39:D40"/>
    <mergeCell ref="C43:C44"/>
    <mergeCell ref="C41:C42"/>
    <mergeCell ref="C39:C40"/>
    <mergeCell ref="C37:C38"/>
    <mergeCell ref="C35:C36"/>
    <mergeCell ref="C33:C34"/>
    <mergeCell ref="C31:C32"/>
    <mergeCell ref="D23:D24"/>
    <mergeCell ref="D15:D16"/>
    <mergeCell ref="B5:B14"/>
    <mergeCell ref="C11:C12"/>
    <mergeCell ref="C9:C10"/>
    <mergeCell ref="C7:C8"/>
    <mergeCell ref="C5:C6"/>
    <mergeCell ref="C13:C14"/>
    <mergeCell ref="D13:D14"/>
    <mergeCell ref="B15:B24"/>
    <mergeCell ref="D17:D18"/>
    <mergeCell ref="C15:C16"/>
    <mergeCell ref="C17:C18"/>
    <mergeCell ref="C19:C20"/>
    <mergeCell ref="C21:C22"/>
    <mergeCell ref="C23:C24"/>
    <mergeCell ref="D19:D20"/>
    <mergeCell ref="D21:D22"/>
    <mergeCell ref="C45:C46"/>
    <mergeCell ref="D5:D6"/>
    <mergeCell ref="D51:D52"/>
    <mergeCell ref="D47:D48"/>
    <mergeCell ref="D45:D46"/>
    <mergeCell ref="D43:D44"/>
    <mergeCell ref="D35:D36"/>
    <mergeCell ref="D33:D34"/>
    <mergeCell ref="D25:D26"/>
    <mergeCell ref="D9:D10"/>
    <mergeCell ref="D7:D8"/>
    <mergeCell ref="D11:D12"/>
    <mergeCell ref="D27:D28"/>
    <mergeCell ref="C29:C30"/>
    <mergeCell ref="C27:C28"/>
    <mergeCell ref="C25:C26"/>
    <mergeCell ref="C53:C54"/>
    <mergeCell ref="D53:D54"/>
    <mergeCell ref="C51:C52"/>
    <mergeCell ref="C49:C50"/>
    <mergeCell ref="C47:C48"/>
    <mergeCell ref="C64:Q64"/>
    <mergeCell ref="C63:Q63"/>
    <mergeCell ref="C62:Q62"/>
    <mergeCell ref="C57:Q57"/>
    <mergeCell ref="C58:Q58"/>
  </mergeCells>
  <phoneticPr fontId="1"/>
  <printOptions horizontalCentered="1"/>
  <pageMargins left="0" right="0" top="0.39370078740157483" bottom="0" header="0.31496062992125984" footer="0"/>
  <pageSetup paperSize="9" scale="59" orientation="landscape" r:id="rId1"/>
  <headerFooter alignWithMargins="0">
    <oddFooter>&amp;P / &amp;N ページ</oddFooter>
  </headerFooter>
  <rowBreaks count="1" manualBreakCount="1">
    <brk id="3" max="16" man="1"/>
  </rowBreaks>
  <colBreaks count="1" manualBreakCount="1">
    <brk id="16" max="6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2CFB1-144B-4251-82E9-F647EE3199CA}">
  <sheetPr codeName="Sheet9">
    <tabColor theme="3"/>
    <pageSetUpPr fitToPage="1"/>
  </sheetPr>
  <dimension ref="B1:P62"/>
  <sheetViews>
    <sheetView zoomScaleNormal="100" zoomScaleSheetLayoutView="90" workbookViewId="0">
      <pane xSplit="6" ySplit="4" topLeftCell="G5" activePane="bottomRight" state="frozen"/>
      <selection activeCell="G21" sqref="G21"/>
      <selection pane="topRight" activeCell="G21" sqref="G21"/>
      <selection pane="bottomLeft" activeCell="G21" sqref="G21"/>
      <selection pane="bottomRight" activeCell="G21" sqref="G21"/>
    </sheetView>
  </sheetViews>
  <sheetFormatPr defaultColWidth="8.90625" defaultRowHeight="14.4"/>
  <cols>
    <col min="1" max="1" width="0.81640625" style="3" customWidth="1"/>
    <col min="2" max="2" width="14.81640625" style="3" customWidth="1"/>
    <col min="3" max="3" width="18.81640625" style="4" customWidth="1"/>
    <col min="4" max="4" width="18.81640625" style="3" customWidth="1"/>
    <col min="5" max="5" width="6.08984375" style="3" customWidth="1"/>
    <col min="6" max="6" width="11.36328125" style="3" customWidth="1"/>
    <col min="7" max="16" width="9.36328125" style="3" customWidth="1"/>
    <col min="17" max="16384" width="8.90625" style="3"/>
  </cols>
  <sheetData>
    <row r="1" spans="2:16" ht="7.5" customHeight="1">
      <c r="H1" s="5"/>
    </row>
    <row r="2" spans="2:16" s="6" customFormat="1" ht="18.600000000000001">
      <c r="B2" s="317" t="s">
        <v>629</v>
      </c>
      <c r="C2" s="7"/>
      <c r="H2" s="8"/>
      <c r="P2" s="387" t="s">
        <v>304</v>
      </c>
    </row>
    <row r="3" spans="2:16" ht="12.75" customHeight="1">
      <c r="B3" s="6"/>
      <c r="H3" s="5"/>
      <c r="P3" s="387" t="s">
        <v>436</v>
      </c>
    </row>
    <row r="4" spans="2:16" s="6" customFormat="1" ht="12.75" customHeight="1" thickBot="1">
      <c r="B4" s="692"/>
      <c r="C4" s="661"/>
      <c r="D4" s="661" t="s">
        <v>695</v>
      </c>
      <c r="E4" s="693"/>
      <c r="F4" s="693"/>
      <c r="G4" s="706" t="s">
        <v>708</v>
      </c>
      <c r="H4" s="706" t="s">
        <v>682</v>
      </c>
      <c r="I4" s="706" t="s">
        <v>683</v>
      </c>
      <c r="J4" s="706" t="s">
        <v>684</v>
      </c>
      <c r="K4" s="706" t="s">
        <v>685</v>
      </c>
      <c r="L4" s="706" t="s">
        <v>686</v>
      </c>
      <c r="M4" s="706" t="s">
        <v>687</v>
      </c>
      <c r="N4" s="706" t="s">
        <v>688</v>
      </c>
      <c r="O4" s="706" t="s">
        <v>689</v>
      </c>
      <c r="P4" s="707" t="s">
        <v>690</v>
      </c>
    </row>
    <row r="5" spans="2:16" ht="12.6" customHeight="1" thickTop="1">
      <c r="B5" s="924" t="s">
        <v>204</v>
      </c>
      <c r="C5" s="926" t="s">
        <v>44</v>
      </c>
      <c r="D5" s="922" t="s">
        <v>65</v>
      </c>
      <c r="E5" s="9"/>
      <c r="F5" s="10"/>
      <c r="G5" s="11"/>
      <c r="H5" s="11"/>
      <c r="I5" s="11"/>
      <c r="J5" s="11"/>
      <c r="K5" s="11"/>
      <c r="L5" s="11"/>
      <c r="M5" s="11"/>
      <c r="N5" s="11"/>
      <c r="O5" s="11"/>
      <c r="P5" s="12"/>
    </row>
    <row r="6" spans="2:16" ht="12.6" customHeight="1">
      <c r="B6" s="925"/>
      <c r="C6" s="911"/>
      <c r="D6" s="919"/>
      <c r="E6" s="9"/>
      <c r="F6" s="10"/>
      <c r="G6" s="14"/>
      <c r="H6" s="14"/>
      <c r="I6" s="14"/>
      <c r="J6" s="14"/>
      <c r="K6" s="14"/>
      <c r="L6" s="14"/>
      <c r="M6" s="14"/>
      <c r="N6" s="14"/>
      <c r="O6" s="14"/>
      <c r="P6" s="15"/>
    </row>
    <row r="7" spans="2:16" ht="12.6" customHeight="1">
      <c r="B7" s="925"/>
      <c r="C7" s="911" t="s">
        <v>106</v>
      </c>
      <c r="D7" s="919" t="s">
        <v>66</v>
      </c>
      <c r="E7" s="9" t="s">
        <v>60</v>
      </c>
      <c r="F7" s="10" t="s">
        <v>67</v>
      </c>
      <c r="G7" s="14">
        <v>448207</v>
      </c>
      <c r="H7" s="14">
        <v>529377</v>
      </c>
      <c r="I7" s="14">
        <v>679081</v>
      </c>
      <c r="J7" s="14">
        <v>760166</v>
      </c>
      <c r="K7" s="14">
        <v>761759</v>
      </c>
      <c r="L7" s="14">
        <v>924149</v>
      </c>
      <c r="M7" s="14">
        <v>1105010</v>
      </c>
      <c r="N7" s="14">
        <v>1051721</v>
      </c>
      <c r="O7" s="14">
        <v>1143482</v>
      </c>
      <c r="P7" s="15">
        <v>1384054</v>
      </c>
    </row>
    <row r="8" spans="2:16" ht="12.6" customHeight="1">
      <c r="B8" s="925"/>
      <c r="C8" s="911"/>
      <c r="D8" s="919"/>
      <c r="E8" s="9"/>
      <c r="F8" s="10"/>
      <c r="G8" s="14"/>
      <c r="H8" s="14"/>
      <c r="I8" s="14"/>
      <c r="J8" s="14"/>
      <c r="K8" s="14"/>
      <c r="L8" s="14"/>
      <c r="M8" s="14"/>
      <c r="N8" s="14"/>
      <c r="O8" s="14"/>
      <c r="P8" s="15"/>
    </row>
    <row r="9" spans="2:16" ht="12.6" customHeight="1">
      <c r="B9" s="925"/>
      <c r="C9" s="911" t="s">
        <v>107</v>
      </c>
      <c r="D9" s="919" t="s">
        <v>68</v>
      </c>
      <c r="E9" s="9" t="s">
        <v>60</v>
      </c>
      <c r="F9" s="10" t="s">
        <v>67</v>
      </c>
      <c r="G9" s="14">
        <v>18557</v>
      </c>
      <c r="H9" s="14">
        <v>32411</v>
      </c>
      <c r="I9" s="14">
        <v>42628</v>
      </c>
      <c r="J9" s="14">
        <v>50522</v>
      </c>
      <c r="K9" s="14">
        <v>36489</v>
      </c>
      <c r="L9" s="14">
        <v>39752</v>
      </c>
      <c r="M9" s="14">
        <v>34993</v>
      </c>
      <c r="N9" s="14">
        <v>46599</v>
      </c>
      <c r="O9" s="14">
        <v>31929</v>
      </c>
      <c r="P9" s="15">
        <v>32542</v>
      </c>
    </row>
    <row r="10" spans="2:16" ht="12.6" customHeight="1">
      <c r="B10" s="925"/>
      <c r="C10" s="918"/>
      <c r="D10" s="920"/>
      <c r="E10" s="16"/>
      <c r="F10" s="17"/>
      <c r="G10" s="18"/>
      <c r="H10" s="18"/>
      <c r="I10" s="18"/>
      <c r="J10" s="18"/>
      <c r="K10" s="18"/>
      <c r="L10" s="18"/>
      <c r="M10" s="18"/>
      <c r="N10" s="18"/>
      <c r="O10" s="18"/>
      <c r="P10" s="19"/>
    </row>
    <row r="11" spans="2:16" ht="12.6" customHeight="1">
      <c r="B11" s="925"/>
      <c r="C11" s="917" t="s">
        <v>108</v>
      </c>
      <c r="D11" s="921" t="s">
        <v>69</v>
      </c>
      <c r="E11" s="20" t="s">
        <v>61</v>
      </c>
      <c r="F11" s="21" t="s">
        <v>59</v>
      </c>
      <c r="G11" s="22">
        <v>100</v>
      </c>
      <c r="H11" s="22">
        <v>100</v>
      </c>
      <c r="I11" s="23">
        <v>100</v>
      </c>
      <c r="J11" s="23">
        <v>100</v>
      </c>
      <c r="K11" s="23">
        <v>100</v>
      </c>
      <c r="L11" s="23">
        <v>100</v>
      </c>
      <c r="M11" s="23">
        <v>100</v>
      </c>
      <c r="N11" s="23">
        <v>100</v>
      </c>
      <c r="O11" s="23">
        <v>100</v>
      </c>
      <c r="P11" s="24">
        <v>100</v>
      </c>
    </row>
    <row r="12" spans="2:16" ht="12.6" customHeight="1">
      <c r="B12" s="925"/>
      <c r="C12" s="914"/>
      <c r="D12" s="916"/>
      <c r="E12" s="25" t="s">
        <v>60</v>
      </c>
      <c r="F12" s="26" t="s">
        <v>67</v>
      </c>
      <c r="G12" s="27">
        <v>466764</v>
      </c>
      <c r="H12" s="27">
        <v>561788</v>
      </c>
      <c r="I12" s="27">
        <v>721709</v>
      </c>
      <c r="J12" s="27">
        <v>810688</v>
      </c>
      <c r="K12" s="27">
        <v>798248</v>
      </c>
      <c r="L12" s="27">
        <v>963901</v>
      </c>
      <c r="M12" s="27">
        <v>1140003</v>
      </c>
      <c r="N12" s="27">
        <v>1098320</v>
      </c>
      <c r="O12" s="27">
        <v>1175411</v>
      </c>
      <c r="P12" s="28">
        <v>1416596</v>
      </c>
    </row>
    <row r="13" spans="2:16" ht="12.6" customHeight="1">
      <c r="B13" s="925"/>
      <c r="C13" s="913" t="s">
        <v>70</v>
      </c>
      <c r="D13" s="915" t="s">
        <v>619</v>
      </c>
      <c r="E13" s="20" t="s">
        <v>61</v>
      </c>
      <c r="F13" s="21" t="s">
        <v>59</v>
      </c>
      <c r="G13" s="22">
        <v>16.7</v>
      </c>
      <c r="H13" s="22">
        <v>22.4</v>
      </c>
      <c r="I13" s="22">
        <v>28.5</v>
      </c>
      <c r="J13" s="22">
        <v>32.4</v>
      </c>
      <c r="K13" s="22">
        <v>25.4</v>
      </c>
      <c r="L13" s="22">
        <v>22.6</v>
      </c>
      <c r="M13" s="22">
        <v>27.4</v>
      </c>
      <c r="N13" s="22">
        <v>22.7</v>
      </c>
      <c r="O13" s="22">
        <v>26.6</v>
      </c>
      <c r="P13" s="29">
        <v>32</v>
      </c>
    </row>
    <row r="14" spans="2:16" ht="12.6" customHeight="1">
      <c r="B14" s="925"/>
      <c r="C14" s="914"/>
      <c r="D14" s="916"/>
      <c r="E14" s="25" t="s">
        <v>60</v>
      </c>
      <c r="F14" s="26" t="s">
        <v>67</v>
      </c>
      <c r="G14" s="30">
        <v>77878</v>
      </c>
      <c r="H14" s="30">
        <v>126043</v>
      </c>
      <c r="I14" s="30">
        <v>205974</v>
      </c>
      <c r="J14" s="30">
        <v>262624</v>
      </c>
      <c r="K14" s="30">
        <v>202573</v>
      </c>
      <c r="L14" s="30">
        <v>217577</v>
      </c>
      <c r="M14" s="30">
        <v>312141</v>
      </c>
      <c r="N14" s="30">
        <v>249651</v>
      </c>
      <c r="O14" s="30">
        <v>312998</v>
      </c>
      <c r="P14" s="31">
        <v>452611</v>
      </c>
    </row>
    <row r="15" spans="2:16" ht="12.6" customHeight="1">
      <c r="B15" s="927" t="s">
        <v>205</v>
      </c>
      <c r="C15" s="912" t="s">
        <v>44</v>
      </c>
      <c r="D15" s="923" t="s">
        <v>65</v>
      </c>
      <c r="E15" s="9"/>
      <c r="F15" s="10"/>
      <c r="G15" s="11"/>
      <c r="H15" s="11"/>
      <c r="I15" s="11"/>
      <c r="J15" s="11"/>
      <c r="K15" s="11"/>
      <c r="L15" s="11"/>
      <c r="M15" s="11"/>
      <c r="N15" s="11"/>
      <c r="O15" s="11"/>
      <c r="P15" s="12"/>
    </row>
    <row r="16" spans="2:16" ht="12.6" customHeight="1">
      <c r="B16" s="925"/>
      <c r="C16" s="911"/>
      <c r="D16" s="919"/>
      <c r="E16" s="9"/>
      <c r="F16" s="10"/>
      <c r="G16" s="14"/>
      <c r="H16" s="14"/>
      <c r="I16" s="14"/>
      <c r="J16" s="14"/>
      <c r="K16" s="14"/>
      <c r="L16" s="14"/>
      <c r="M16" s="14"/>
      <c r="N16" s="14"/>
      <c r="O16" s="14"/>
      <c r="P16" s="15"/>
    </row>
    <row r="17" spans="2:16" ht="12.6" customHeight="1">
      <c r="B17" s="925"/>
      <c r="C17" s="911" t="s">
        <v>106</v>
      </c>
      <c r="D17" s="919" t="s">
        <v>66</v>
      </c>
      <c r="E17" s="9" t="s">
        <v>60</v>
      </c>
      <c r="F17" s="10" t="s">
        <v>67</v>
      </c>
      <c r="G17" s="14">
        <v>230151</v>
      </c>
      <c r="H17" s="14">
        <v>314249</v>
      </c>
      <c r="I17" s="14">
        <v>360910</v>
      </c>
      <c r="J17" s="14">
        <v>446849</v>
      </c>
      <c r="K17" s="14">
        <v>370836</v>
      </c>
      <c r="L17" s="14">
        <v>443854</v>
      </c>
      <c r="M17" s="14">
        <v>466699</v>
      </c>
      <c r="N17" s="14">
        <v>478619</v>
      </c>
      <c r="O17" s="14">
        <v>484099</v>
      </c>
      <c r="P17" s="15">
        <v>425562</v>
      </c>
    </row>
    <row r="18" spans="2:16" ht="12.6" customHeight="1">
      <c r="B18" s="925"/>
      <c r="C18" s="911"/>
      <c r="D18" s="919"/>
      <c r="E18" s="9"/>
      <c r="F18" s="10"/>
      <c r="G18" s="14"/>
      <c r="H18" s="14"/>
      <c r="I18" s="14"/>
      <c r="J18" s="14"/>
      <c r="K18" s="14"/>
      <c r="L18" s="14"/>
      <c r="M18" s="14"/>
      <c r="N18" s="14"/>
      <c r="O18" s="14"/>
      <c r="P18" s="15"/>
    </row>
    <row r="19" spans="2:16" ht="12.6" customHeight="1">
      <c r="B19" s="925"/>
      <c r="C19" s="911" t="s">
        <v>107</v>
      </c>
      <c r="D19" s="919" t="s">
        <v>68</v>
      </c>
      <c r="E19" s="9" t="s">
        <v>60</v>
      </c>
      <c r="F19" s="10" t="s">
        <v>67</v>
      </c>
      <c r="G19" s="14">
        <v>260</v>
      </c>
      <c r="H19" s="14">
        <v>188</v>
      </c>
      <c r="I19" s="14">
        <v>61</v>
      </c>
      <c r="J19" s="14">
        <v>66</v>
      </c>
      <c r="K19" s="14">
        <v>38</v>
      </c>
      <c r="L19" s="14">
        <v>11</v>
      </c>
      <c r="M19" s="14">
        <v>11</v>
      </c>
      <c r="N19" s="14">
        <v>11</v>
      </c>
      <c r="O19" s="14">
        <v>2</v>
      </c>
      <c r="P19" s="42" t="s">
        <v>28</v>
      </c>
    </row>
    <row r="20" spans="2:16" ht="12.6" customHeight="1">
      <c r="B20" s="925"/>
      <c r="C20" s="918"/>
      <c r="D20" s="920"/>
      <c r="E20" s="16"/>
      <c r="F20" s="17"/>
      <c r="G20" s="18"/>
      <c r="H20" s="18"/>
      <c r="I20" s="18"/>
      <c r="J20" s="18"/>
      <c r="K20" s="18"/>
      <c r="L20" s="18"/>
      <c r="M20" s="18"/>
      <c r="N20" s="18"/>
      <c r="O20" s="18"/>
      <c r="P20" s="19"/>
    </row>
    <row r="21" spans="2:16" ht="12.6" customHeight="1">
      <c r="B21" s="925"/>
      <c r="C21" s="917" t="s">
        <v>108</v>
      </c>
      <c r="D21" s="921" t="s">
        <v>69</v>
      </c>
      <c r="E21" s="20" t="s">
        <v>61</v>
      </c>
      <c r="F21" s="21" t="s">
        <v>59</v>
      </c>
      <c r="G21" s="22">
        <v>100</v>
      </c>
      <c r="H21" s="22">
        <v>100</v>
      </c>
      <c r="I21" s="22">
        <v>100</v>
      </c>
      <c r="J21" s="22">
        <v>100</v>
      </c>
      <c r="K21" s="22">
        <v>100</v>
      </c>
      <c r="L21" s="22">
        <v>100</v>
      </c>
      <c r="M21" s="22">
        <v>100</v>
      </c>
      <c r="N21" s="22">
        <v>100</v>
      </c>
      <c r="O21" s="22">
        <v>100</v>
      </c>
      <c r="P21" s="29">
        <v>100</v>
      </c>
    </row>
    <row r="22" spans="2:16" ht="12.6" customHeight="1">
      <c r="B22" s="925"/>
      <c r="C22" s="914"/>
      <c r="D22" s="916"/>
      <c r="E22" s="25" t="s">
        <v>60</v>
      </c>
      <c r="F22" s="26" t="s">
        <v>67</v>
      </c>
      <c r="G22" s="27">
        <v>230411</v>
      </c>
      <c r="H22" s="27">
        <v>314437</v>
      </c>
      <c r="I22" s="27">
        <v>360971</v>
      </c>
      <c r="J22" s="27">
        <v>446915</v>
      </c>
      <c r="K22" s="27">
        <v>370874</v>
      </c>
      <c r="L22" s="27">
        <v>443865</v>
      </c>
      <c r="M22" s="27">
        <v>466710</v>
      </c>
      <c r="N22" s="27">
        <v>478630</v>
      </c>
      <c r="O22" s="27">
        <v>484101</v>
      </c>
      <c r="P22" s="28">
        <v>425562</v>
      </c>
    </row>
    <row r="23" spans="2:16" ht="12.6" customHeight="1">
      <c r="B23" s="925"/>
      <c r="C23" s="913" t="s">
        <v>70</v>
      </c>
      <c r="D23" s="915" t="s">
        <v>71</v>
      </c>
      <c r="E23" s="20" t="s">
        <v>61</v>
      </c>
      <c r="F23" s="21" t="s">
        <v>59</v>
      </c>
      <c r="G23" s="22">
        <v>5</v>
      </c>
      <c r="H23" s="22">
        <v>11.2</v>
      </c>
      <c r="I23" s="22">
        <v>11.8</v>
      </c>
      <c r="J23" s="22">
        <v>11.6</v>
      </c>
      <c r="K23" s="22">
        <v>10.7</v>
      </c>
      <c r="L23" s="814">
        <v>-2.6</v>
      </c>
      <c r="M23" s="22">
        <v>3.1</v>
      </c>
      <c r="N23" s="22">
        <v>10.3</v>
      </c>
      <c r="O23" s="32">
        <v>11.2</v>
      </c>
      <c r="P23" s="33">
        <v>9.1</v>
      </c>
    </row>
    <row r="24" spans="2:16" ht="12.6" customHeight="1">
      <c r="B24" s="928"/>
      <c r="C24" s="914"/>
      <c r="D24" s="916"/>
      <c r="E24" s="25" t="s">
        <v>60</v>
      </c>
      <c r="F24" s="26" t="s">
        <v>67</v>
      </c>
      <c r="G24" s="30">
        <v>11615</v>
      </c>
      <c r="H24" s="30">
        <v>35257</v>
      </c>
      <c r="I24" s="30">
        <v>42685</v>
      </c>
      <c r="J24" s="30">
        <v>51919</v>
      </c>
      <c r="K24" s="30">
        <v>39512</v>
      </c>
      <c r="L24" s="34">
        <v>-11478</v>
      </c>
      <c r="M24" s="30">
        <v>14471</v>
      </c>
      <c r="N24" s="30">
        <v>49431</v>
      </c>
      <c r="O24" s="34">
        <v>54277</v>
      </c>
      <c r="P24" s="35">
        <v>38524</v>
      </c>
    </row>
    <row r="25" spans="2:16" ht="12.6" customHeight="1">
      <c r="B25" s="927" t="s">
        <v>206</v>
      </c>
      <c r="C25" s="912" t="s">
        <v>44</v>
      </c>
      <c r="D25" s="923" t="s">
        <v>65</v>
      </c>
      <c r="E25" s="36"/>
      <c r="F25" s="37"/>
      <c r="G25" s="38"/>
      <c r="H25" s="38"/>
      <c r="I25" s="38"/>
      <c r="J25" s="38"/>
      <c r="K25" s="38"/>
      <c r="L25" s="38"/>
      <c r="M25" s="38"/>
      <c r="N25" s="38"/>
      <c r="O25" s="38"/>
      <c r="P25" s="39"/>
    </row>
    <row r="26" spans="2:16" ht="12.6" customHeight="1">
      <c r="B26" s="925"/>
      <c r="C26" s="911"/>
      <c r="D26" s="919"/>
      <c r="E26" s="9"/>
      <c r="F26" s="10"/>
      <c r="G26" s="14"/>
      <c r="H26" s="14"/>
      <c r="I26" s="14"/>
      <c r="J26" s="14"/>
      <c r="K26" s="14"/>
      <c r="L26" s="14"/>
      <c r="M26" s="14"/>
      <c r="N26" s="14"/>
      <c r="O26" s="14"/>
      <c r="P26" s="15"/>
    </row>
    <row r="27" spans="2:16" ht="12.6" customHeight="1">
      <c r="B27" s="925"/>
      <c r="C27" s="911" t="s">
        <v>106</v>
      </c>
      <c r="D27" s="919" t="s">
        <v>66</v>
      </c>
      <c r="E27" s="9" t="s">
        <v>60</v>
      </c>
      <c r="F27" s="10" t="s">
        <v>67</v>
      </c>
      <c r="G27" s="14">
        <v>2663</v>
      </c>
      <c r="H27" s="14">
        <v>3090</v>
      </c>
      <c r="I27" s="14">
        <v>3551</v>
      </c>
      <c r="J27" s="14">
        <v>3826</v>
      </c>
      <c r="K27" s="14">
        <v>2929</v>
      </c>
      <c r="L27" s="14">
        <v>3839</v>
      </c>
      <c r="M27" s="14">
        <v>3317</v>
      </c>
      <c r="N27" s="14">
        <v>3705</v>
      </c>
      <c r="O27" s="14">
        <v>2612</v>
      </c>
      <c r="P27" s="15">
        <v>2905</v>
      </c>
    </row>
    <row r="28" spans="2:16" ht="12.6" customHeight="1">
      <c r="B28" s="925"/>
      <c r="C28" s="911"/>
      <c r="D28" s="919"/>
      <c r="E28" s="9"/>
      <c r="F28" s="10"/>
      <c r="G28" s="14"/>
      <c r="H28" s="14"/>
      <c r="I28" s="14"/>
      <c r="J28" s="14"/>
      <c r="K28" s="14"/>
      <c r="L28" s="14"/>
      <c r="M28" s="14"/>
      <c r="N28" s="14"/>
      <c r="O28" s="14"/>
      <c r="P28" s="15"/>
    </row>
    <row r="29" spans="2:16" ht="12.6" customHeight="1">
      <c r="B29" s="925"/>
      <c r="C29" s="911" t="s">
        <v>107</v>
      </c>
      <c r="D29" s="919" t="s">
        <v>68</v>
      </c>
      <c r="E29" s="9" t="s">
        <v>60</v>
      </c>
      <c r="F29" s="10" t="s">
        <v>67</v>
      </c>
      <c r="G29" s="14">
        <v>31345</v>
      </c>
      <c r="H29" s="14">
        <v>27341</v>
      </c>
      <c r="I29" s="14">
        <v>43333</v>
      </c>
      <c r="J29" s="14">
        <v>55365</v>
      </c>
      <c r="K29" s="14">
        <v>40131</v>
      </c>
      <c r="L29" s="14">
        <v>82203</v>
      </c>
      <c r="M29" s="14">
        <v>99082</v>
      </c>
      <c r="N29" s="14">
        <v>55529</v>
      </c>
      <c r="O29" s="14">
        <v>58455</v>
      </c>
      <c r="P29" s="15">
        <v>58374</v>
      </c>
    </row>
    <row r="30" spans="2:16" ht="12.6" customHeight="1">
      <c r="B30" s="925"/>
      <c r="C30" s="918"/>
      <c r="D30" s="920"/>
      <c r="E30" s="16"/>
      <c r="F30" s="17"/>
      <c r="G30" s="18"/>
      <c r="H30" s="18"/>
      <c r="I30" s="18"/>
      <c r="J30" s="18"/>
      <c r="K30" s="18"/>
      <c r="L30" s="18"/>
      <c r="M30" s="18"/>
      <c r="N30" s="18"/>
      <c r="O30" s="18"/>
      <c r="P30" s="19"/>
    </row>
    <row r="31" spans="2:16" ht="12.6" customHeight="1">
      <c r="B31" s="925"/>
      <c r="C31" s="917" t="s">
        <v>108</v>
      </c>
      <c r="D31" s="921" t="s">
        <v>69</v>
      </c>
      <c r="E31" s="20" t="s">
        <v>61</v>
      </c>
      <c r="F31" s="21" t="s">
        <v>59</v>
      </c>
      <c r="G31" s="22">
        <v>100</v>
      </c>
      <c r="H31" s="22">
        <v>100</v>
      </c>
      <c r="I31" s="23">
        <v>100</v>
      </c>
      <c r="J31" s="23">
        <v>100</v>
      </c>
      <c r="K31" s="23">
        <v>100</v>
      </c>
      <c r="L31" s="23">
        <v>100</v>
      </c>
      <c r="M31" s="23">
        <v>100</v>
      </c>
      <c r="N31" s="23">
        <v>100</v>
      </c>
      <c r="O31" s="23">
        <v>100</v>
      </c>
      <c r="P31" s="24">
        <v>100</v>
      </c>
    </row>
    <row r="32" spans="2:16" ht="12.6" customHeight="1">
      <c r="B32" s="925"/>
      <c r="C32" s="914"/>
      <c r="D32" s="916"/>
      <c r="E32" s="25" t="s">
        <v>60</v>
      </c>
      <c r="F32" s="26" t="s">
        <v>67</v>
      </c>
      <c r="G32" s="27">
        <v>34008</v>
      </c>
      <c r="H32" s="27">
        <v>30431</v>
      </c>
      <c r="I32" s="27">
        <v>46884</v>
      </c>
      <c r="J32" s="27">
        <v>59191</v>
      </c>
      <c r="K32" s="27">
        <v>43060</v>
      </c>
      <c r="L32" s="27">
        <v>86042</v>
      </c>
      <c r="M32" s="27">
        <v>102399</v>
      </c>
      <c r="N32" s="27">
        <v>59234</v>
      </c>
      <c r="O32" s="27">
        <v>61067</v>
      </c>
      <c r="P32" s="28">
        <v>61279</v>
      </c>
    </row>
    <row r="33" spans="2:16" ht="12.6" customHeight="1">
      <c r="B33" s="925"/>
      <c r="C33" s="913" t="s">
        <v>70</v>
      </c>
      <c r="D33" s="915" t="s">
        <v>619</v>
      </c>
      <c r="E33" s="20" t="s">
        <v>61</v>
      </c>
      <c r="F33" s="21" t="s">
        <v>59</v>
      </c>
      <c r="G33" s="22">
        <v>11.7</v>
      </c>
      <c r="H33" s="22">
        <v>10.199999999999999</v>
      </c>
      <c r="I33" s="40">
        <v>10.199999999999999</v>
      </c>
      <c r="J33" s="40">
        <v>8.6</v>
      </c>
      <c r="K33" s="40">
        <v>8.8000000000000007</v>
      </c>
      <c r="L33" s="40">
        <v>11</v>
      </c>
      <c r="M33" s="40">
        <v>10.3</v>
      </c>
      <c r="N33" s="40">
        <v>9.6999999999999993</v>
      </c>
      <c r="O33" s="40">
        <v>12.7</v>
      </c>
      <c r="P33" s="41">
        <v>11.3</v>
      </c>
    </row>
    <row r="34" spans="2:16" ht="12.6" customHeight="1">
      <c r="B34" s="928"/>
      <c r="C34" s="914"/>
      <c r="D34" s="916"/>
      <c r="E34" s="25" t="s">
        <v>60</v>
      </c>
      <c r="F34" s="26" t="s">
        <v>67</v>
      </c>
      <c r="G34" s="30">
        <v>3966</v>
      </c>
      <c r="H34" s="30">
        <v>3119</v>
      </c>
      <c r="I34" s="30">
        <v>4781</v>
      </c>
      <c r="J34" s="30">
        <v>5064</v>
      </c>
      <c r="K34" s="30">
        <v>3810</v>
      </c>
      <c r="L34" s="30">
        <v>9453</v>
      </c>
      <c r="M34" s="30">
        <v>10596</v>
      </c>
      <c r="N34" s="30">
        <v>5717</v>
      </c>
      <c r="O34" s="30">
        <v>7778</v>
      </c>
      <c r="P34" s="31">
        <v>6947</v>
      </c>
    </row>
    <row r="35" spans="2:16" ht="12.6" customHeight="1">
      <c r="B35" s="927" t="s">
        <v>216</v>
      </c>
      <c r="C35" s="912" t="s">
        <v>44</v>
      </c>
      <c r="D35" s="923" t="s">
        <v>65</v>
      </c>
      <c r="E35" s="36"/>
      <c r="F35" s="37"/>
      <c r="G35" s="38"/>
      <c r="H35" s="38"/>
      <c r="I35" s="38"/>
      <c r="J35" s="38"/>
      <c r="K35" s="38"/>
      <c r="L35" s="38"/>
      <c r="M35" s="38"/>
      <c r="N35" s="38"/>
      <c r="O35" s="38"/>
      <c r="P35" s="39"/>
    </row>
    <row r="36" spans="2:16" ht="12.6" customHeight="1">
      <c r="B36" s="925"/>
      <c r="C36" s="911"/>
      <c r="D36" s="919"/>
      <c r="E36" s="9"/>
      <c r="F36" s="10"/>
      <c r="G36" s="14"/>
      <c r="H36" s="14"/>
      <c r="I36" s="14"/>
      <c r="J36" s="14"/>
      <c r="K36" s="14"/>
      <c r="L36" s="14"/>
      <c r="M36" s="14"/>
      <c r="N36" s="14"/>
      <c r="O36" s="14"/>
      <c r="P36" s="15"/>
    </row>
    <row r="37" spans="2:16" ht="12.6" customHeight="1">
      <c r="B37" s="925"/>
      <c r="C37" s="911" t="s">
        <v>106</v>
      </c>
      <c r="D37" s="919" t="s">
        <v>66</v>
      </c>
      <c r="E37" s="9" t="s">
        <v>60</v>
      </c>
      <c r="F37" s="10" t="s">
        <v>67</v>
      </c>
      <c r="G37" s="13" t="s">
        <v>96</v>
      </c>
      <c r="H37" s="13" t="s">
        <v>96</v>
      </c>
      <c r="I37" s="13" t="s">
        <v>96</v>
      </c>
      <c r="J37" s="13" t="s">
        <v>96</v>
      </c>
      <c r="K37" s="13" t="s">
        <v>96</v>
      </c>
      <c r="L37" s="13" t="s">
        <v>96</v>
      </c>
      <c r="M37" s="13" t="s">
        <v>28</v>
      </c>
      <c r="N37" s="13" t="s">
        <v>96</v>
      </c>
      <c r="O37" s="13" t="s">
        <v>96</v>
      </c>
      <c r="P37" s="42" t="s">
        <v>28</v>
      </c>
    </row>
    <row r="38" spans="2:16" ht="12.6" customHeight="1">
      <c r="B38" s="925"/>
      <c r="C38" s="911"/>
      <c r="D38" s="919"/>
      <c r="E38" s="9"/>
      <c r="F38" s="10"/>
      <c r="G38" s="13"/>
      <c r="H38" s="13"/>
      <c r="I38" s="13"/>
      <c r="J38" s="13"/>
      <c r="K38" s="13"/>
      <c r="L38" s="13"/>
      <c r="M38" s="13"/>
      <c r="N38" s="13"/>
      <c r="O38" s="13"/>
      <c r="P38" s="42"/>
    </row>
    <row r="39" spans="2:16" ht="12.6" customHeight="1">
      <c r="B39" s="925"/>
      <c r="C39" s="911" t="s">
        <v>107</v>
      </c>
      <c r="D39" s="919" t="s">
        <v>68</v>
      </c>
      <c r="E39" s="9" t="s">
        <v>60</v>
      </c>
      <c r="F39" s="10" t="s">
        <v>67</v>
      </c>
      <c r="G39" s="43">
        <v>-50162</v>
      </c>
      <c r="H39" s="43">
        <v>-59940</v>
      </c>
      <c r="I39" s="43">
        <v>-86022</v>
      </c>
      <c r="J39" s="43">
        <v>-105953</v>
      </c>
      <c r="K39" s="43">
        <v>-76658</v>
      </c>
      <c r="L39" s="43">
        <v>-121966</v>
      </c>
      <c r="M39" s="43">
        <v>-134086</v>
      </c>
      <c r="N39" s="43">
        <v>-102139</v>
      </c>
      <c r="O39" s="43">
        <v>-90386</v>
      </c>
      <c r="P39" s="44">
        <v>-90916</v>
      </c>
    </row>
    <row r="40" spans="2:16" ht="12.6" customHeight="1">
      <c r="B40" s="925"/>
      <c r="C40" s="918"/>
      <c r="D40" s="920"/>
      <c r="E40" s="16"/>
      <c r="F40" s="17"/>
      <c r="G40" s="45"/>
      <c r="H40" s="45"/>
      <c r="I40" s="45"/>
      <c r="J40" s="45"/>
      <c r="K40" s="45"/>
      <c r="L40" s="45"/>
      <c r="M40" s="45"/>
      <c r="N40" s="45"/>
      <c r="O40" s="45"/>
      <c r="P40" s="46"/>
    </row>
    <row r="41" spans="2:16" ht="12.6" customHeight="1">
      <c r="B41" s="925"/>
      <c r="C41" s="917" t="s">
        <v>108</v>
      </c>
      <c r="D41" s="921" t="s">
        <v>69</v>
      </c>
      <c r="E41" s="20" t="s">
        <v>61</v>
      </c>
      <c r="F41" s="21" t="s">
        <v>59</v>
      </c>
      <c r="G41" s="47" t="s">
        <v>97</v>
      </c>
      <c r="H41" s="47" t="s">
        <v>96</v>
      </c>
      <c r="I41" s="48" t="s">
        <v>96</v>
      </c>
      <c r="J41" s="48" t="s">
        <v>96</v>
      </c>
      <c r="K41" s="48" t="s">
        <v>96</v>
      </c>
      <c r="L41" s="48" t="s">
        <v>96</v>
      </c>
      <c r="M41" s="48" t="s">
        <v>28</v>
      </c>
      <c r="N41" s="48" t="s">
        <v>96</v>
      </c>
      <c r="O41" s="48" t="s">
        <v>96</v>
      </c>
      <c r="P41" s="49" t="s">
        <v>28</v>
      </c>
    </row>
    <row r="42" spans="2:16" ht="12.6" customHeight="1">
      <c r="B42" s="925"/>
      <c r="C42" s="914"/>
      <c r="D42" s="916"/>
      <c r="E42" s="25" t="s">
        <v>60</v>
      </c>
      <c r="F42" s="26" t="s">
        <v>67</v>
      </c>
      <c r="G42" s="50">
        <v>-50162</v>
      </c>
      <c r="H42" s="50">
        <v>-59940</v>
      </c>
      <c r="I42" s="50">
        <v>-86022</v>
      </c>
      <c r="J42" s="50">
        <v>-105953</v>
      </c>
      <c r="K42" s="50">
        <v>-76658</v>
      </c>
      <c r="L42" s="50">
        <v>-121966</v>
      </c>
      <c r="M42" s="50">
        <v>-134086</v>
      </c>
      <c r="N42" s="50">
        <v>-102139</v>
      </c>
      <c r="O42" s="50">
        <v>-90386</v>
      </c>
      <c r="P42" s="51">
        <v>-90916</v>
      </c>
    </row>
    <row r="43" spans="2:16" ht="12.6" customHeight="1">
      <c r="B43" s="925"/>
      <c r="C43" s="913" t="s">
        <v>72</v>
      </c>
      <c r="D43" s="915" t="s">
        <v>73</v>
      </c>
      <c r="E43" s="20" t="s">
        <v>61</v>
      </c>
      <c r="F43" s="21" t="s">
        <v>59</v>
      </c>
      <c r="G43" s="47" t="s">
        <v>28</v>
      </c>
      <c r="H43" s="47" t="s">
        <v>28</v>
      </c>
      <c r="I43" s="47" t="s">
        <v>96</v>
      </c>
      <c r="J43" s="47" t="s">
        <v>96</v>
      </c>
      <c r="K43" s="47" t="s">
        <v>96</v>
      </c>
      <c r="L43" s="47" t="s">
        <v>96</v>
      </c>
      <c r="M43" s="47" t="s">
        <v>28</v>
      </c>
      <c r="N43" s="47" t="s">
        <v>96</v>
      </c>
      <c r="O43" s="47" t="s">
        <v>96</v>
      </c>
      <c r="P43" s="52" t="s">
        <v>28</v>
      </c>
    </row>
    <row r="44" spans="2:16" ht="12.6" customHeight="1">
      <c r="B44" s="928"/>
      <c r="C44" s="914"/>
      <c r="D44" s="916"/>
      <c r="E44" s="25" t="s">
        <v>60</v>
      </c>
      <c r="F44" s="26" t="s">
        <v>67</v>
      </c>
      <c r="G44" s="34">
        <v>-34823</v>
      </c>
      <c r="H44" s="34">
        <v>-38528</v>
      </c>
      <c r="I44" s="34">
        <v>-38905</v>
      </c>
      <c r="J44" s="34">
        <v>-44201</v>
      </c>
      <c r="K44" s="34">
        <v>-44680</v>
      </c>
      <c r="L44" s="34">
        <v>-52615</v>
      </c>
      <c r="M44" s="34">
        <v>-70401</v>
      </c>
      <c r="N44" s="34">
        <v>-51552</v>
      </c>
      <c r="O44" s="34">
        <v>-61813</v>
      </c>
      <c r="P44" s="35">
        <v>-74022</v>
      </c>
    </row>
    <row r="45" spans="2:16" ht="12.6" customHeight="1">
      <c r="B45" s="927" t="s">
        <v>207</v>
      </c>
      <c r="C45" s="912" t="s">
        <v>44</v>
      </c>
      <c r="D45" s="923" t="s">
        <v>65</v>
      </c>
      <c r="E45" s="36"/>
      <c r="F45" s="37"/>
      <c r="G45" s="38"/>
      <c r="H45" s="38"/>
      <c r="I45" s="38"/>
      <c r="J45" s="38"/>
      <c r="K45" s="38"/>
      <c r="L45" s="38"/>
      <c r="M45" s="38"/>
      <c r="N45" s="38"/>
      <c r="O45" s="38"/>
      <c r="P45" s="39"/>
    </row>
    <row r="46" spans="2:16" ht="12.6" customHeight="1">
      <c r="B46" s="925"/>
      <c r="C46" s="911"/>
      <c r="D46" s="919"/>
      <c r="E46" s="9"/>
      <c r="F46" s="10"/>
      <c r="G46" s="14"/>
      <c r="H46" s="14"/>
      <c r="I46" s="14"/>
      <c r="J46" s="14"/>
      <c r="K46" s="14"/>
      <c r="L46" s="14"/>
      <c r="M46" s="14"/>
      <c r="N46" s="14"/>
      <c r="O46" s="14"/>
      <c r="P46" s="15"/>
    </row>
    <row r="47" spans="2:16" ht="12.6" customHeight="1">
      <c r="B47" s="925"/>
      <c r="C47" s="911" t="s">
        <v>106</v>
      </c>
      <c r="D47" s="919" t="s">
        <v>66</v>
      </c>
      <c r="E47" s="9" t="s">
        <v>60</v>
      </c>
      <c r="F47" s="10" t="s">
        <v>67</v>
      </c>
      <c r="G47" s="13">
        <v>681021</v>
      </c>
      <c r="H47" s="13">
        <v>846716</v>
      </c>
      <c r="I47" s="13">
        <v>1043542</v>
      </c>
      <c r="J47" s="13">
        <v>1210841</v>
      </c>
      <c r="K47" s="13">
        <v>1135524</v>
      </c>
      <c r="L47" s="13">
        <v>1371842</v>
      </c>
      <c r="M47" s="13">
        <v>1575026</v>
      </c>
      <c r="N47" s="13">
        <v>1534045</v>
      </c>
      <c r="O47" s="13">
        <v>1630193</v>
      </c>
      <c r="P47" s="42">
        <v>1812521</v>
      </c>
    </row>
    <row r="48" spans="2:16" ht="12.6" customHeight="1">
      <c r="B48" s="925"/>
      <c r="C48" s="911"/>
      <c r="D48" s="919"/>
      <c r="E48" s="9"/>
      <c r="F48" s="10"/>
      <c r="G48" s="13"/>
      <c r="H48" s="13"/>
      <c r="I48" s="13"/>
      <c r="J48" s="13"/>
      <c r="K48" s="13"/>
      <c r="L48" s="13"/>
      <c r="M48" s="13"/>
      <c r="N48" s="13"/>
      <c r="O48" s="13"/>
      <c r="P48" s="42"/>
    </row>
    <row r="49" spans="2:16" ht="12.6" customHeight="1">
      <c r="B49" s="925"/>
      <c r="C49" s="911" t="s">
        <v>107</v>
      </c>
      <c r="D49" s="919" t="s">
        <v>68</v>
      </c>
      <c r="E49" s="9" t="s">
        <v>60</v>
      </c>
      <c r="F49" s="10" t="s">
        <v>67</v>
      </c>
      <c r="G49" s="13" t="s">
        <v>96</v>
      </c>
      <c r="H49" s="13" t="s">
        <v>96</v>
      </c>
      <c r="I49" s="13" t="s">
        <v>96</v>
      </c>
      <c r="J49" s="13" t="s">
        <v>96</v>
      </c>
      <c r="K49" s="13" t="s">
        <v>96</v>
      </c>
      <c r="L49" s="13" t="s">
        <v>96</v>
      </c>
      <c r="M49" s="13" t="s">
        <v>28</v>
      </c>
      <c r="N49" s="13" t="s">
        <v>96</v>
      </c>
      <c r="O49" s="13" t="s">
        <v>28</v>
      </c>
      <c r="P49" s="42" t="s">
        <v>28</v>
      </c>
    </row>
    <row r="50" spans="2:16" ht="12.6" customHeight="1">
      <c r="B50" s="925"/>
      <c r="C50" s="918"/>
      <c r="D50" s="920"/>
      <c r="E50" s="16"/>
      <c r="F50" s="17"/>
      <c r="G50" s="53"/>
      <c r="H50" s="53"/>
      <c r="I50" s="53"/>
      <c r="J50" s="53"/>
      <c r="K50" s="53"/>
      <c r="L50" s="53"/>
      <c r="M50" s="53"/>
      <c r="N50" s="53"/>
      <c r="O50" s="53"/>
      <c r="P50" s="54"/>
    </row>
    <row r="51" spans="2:16" ht="12.6" customHeight="1">
      <c r="B51" s="925"/>
      <c r="C51" s="917" t="s">
        <v>108</v>
      </c>
      <c r="D51" s="921" t="s">
        <v>69</v>
      </c>
      <c r="E51" s="20" t="s">
        <v>61</v>
      </c>
      <c r="F51" s="21" t="s">
        <v>59</v>
      </c>
      <c r="G51" s="55">
        <v>100</v>
      </c>
      <c r="H51" s="55">
        <v>100</v>
      </c>
      <c r="I51" s="56">
        <v>100</v>
      </c>
      <c r="J51" s="56">
        <v>100</v>
      </c>
      <c r="K51" s="56">
        <v>100</v>
      </c>
      <c r="L51" s="56">
        <v>100</v>
      </c>
      <c r="M51" s="56">
        <v>100</v>
      </c>
      <c r="N51" s="56">
        <v>100</v>
      </c>
      <c r="O51" s="56">
        <v>100</v>
      </c>
      <c r="P51" s="57">
        <v>100</v>
      </c>
    </row>
    <row r="52" spans="2:16" ht="12.6" customHeight="1">
      <c r="B52" s="925"/>
      <c r="C52" s="914"/>
      <c r="D52" s="916"/>
      <c r="E52" s="25" t="s">
        <v>60</v>
      </c>
      <c r="F52" s="26" t="s">
        <v>67</v>
      </c>
      <c r="G52" s="27">
        <v>681021</v>
      </c>
      <c r="H52" s="27">
        <v>846716</v>
      </c>
      <c r="I52" s="27">
        <v>1043542</v>
      </c>
      <c r="J52" s="27">
        <v>1210841</v>
      </c>
      <c r="K52" s="27">
        <v>1135524</v>
      </c>
      <c r="L52" s="27">
        <v>1371842</v>
      </c>
      <c r="M52" s="27">
        <v>1575026</v>
      </c>
      <c r="N52" s="27">
        <v>1534045</v>
      </c>
      <c r="O52" s="27">
        <v>1630193</v>
      </c>
      <c r="P52" s="28">
        <v>1812521</v>
      </c>
    </row>
    <row r="53" spans="2:16" ht="12.6" customHeight="1">
      <c r="B53" s="925"/>
      <c r="C53" s="913" t="s">
        <v>47</v>
      </c>
      <c r="D53" s="915" t="s">
        <v>48</v>
      </c>
      <c r="E53" s="20" t="s">
        <v>61</v>
      </c>
      <c r="F53" s="21" t="s">
        <v>59</v>
      </c>
      <c r="G53" s="55">
        <v>8.6</v>
      </c>
      <c r="H53" s="55">
        <v>14.9</v>
      </c>
      <c r="I53" s="55">
        <v>20.6</v>
      </c>
      <c r="J53" s="55">
        <v>22.7</v>
      </c>
      <c r="K53" s="55">
        <v>17.7</v>
      </c>
      <c r="L53" s="55">
        <v>11.8</v>
      </c>
      <c r="M53" s="55">
        <v>16.899999999999999</v>
      </c>
      <c r="N53" s="55">
        <v>16.5</v>
      </c>
      <c r="O53" s="55">
        <v>19.2</v>
      </c>
      <c r="P53" s="58">
        <v>23.4</v>
      </c>
    </row>
    <row r="54" spans="2:16" ht="12.6" customHeight="1">
      <c r="B54" s="928"/>
      <c r="C54" s="914"/>
      <c r="D54" s="916"/>
      <c r="E54" s="25" t="s">
        <v>60</v>
      </c>
      <c r="F54" s="26" t="s">
        <v>67</v>
      </c>
      <c r="G54" s="30">
        <v>58636</v>
      </c>
      <c r="H54" s="30">
        <v>125891</v>
      </c>
      <c r="I54" s="30">
        <v>214535</v>
      </c>
      <c r="J54" s="30">
        <v>275406</v>
      </c>
      <c r="K54" s="30">
        <v>201215</v>
      </c>
      <c r="L54" s="30">
        <v>162146</v>
      </c>
      <c r="M54" s="30">
        <v>266807</v>
      </c>
      <c r="N54" s="30">
        <v>253247</v>
      </c>
      <c r="O54" s="30">
        <v>313240</v>
      </c>
      <c r="P54" s="31">
        <v>424060</v>
      </c>
    </row>
    <row r="55" spans="2:16" ht="15" customHeight="1">
      <c r="B55" s="3" t="s">
        <v>208</v>
      </c>
      <c r="D55" s="3" t="s">
        <v>74</v>
      </c>
    </row>
    <row r="56" spans="2:16" ht="7.5" customHeight="1">
      <c r="O56" s="59"/>
      <c r="P56" s="59"/>
    </row>
    <row r="57" spans="2:16" ht="67.2" customHeight="1">
      <c r="B57" s="336" t="s">
        <v>209</v>
      </c>
      <c r="C57" s="929" t="s">
        <v>211</v>
      </c>
      <c r="D57" s="929"/>
      <c r="E57" s="929"/>
      <c r="F57" s="929"/>
      <c r="G57" s="337"/>
      <c r="H57" s="337"/>
      <c r="I57" s="337"/>
      <c r="J57" s="337"/>
      <c r="K57" s="337"/>
      <c r="L57" s="337"/>
      <c r="M57" s="337"/>
      <c r="N57" s="337"/>
      <c r="O57" s="337"/>
      <c r="P57" s="337"/>
    </row>
    <row r="58" spans="2:16" ht="75.45" customHeight="1">
      <c r="B58" s="60" t="s">
        <v>62</v>
      </c>
      <c r="C58" s="865" t="s">
        <v>103</v>
      </c>
      <c r="D58" s="865"/>
      <c r="E58" s="865"/>
      <c r="F58" s="865"/>
      <c r="G58" s="680"/>
      <c r="H58" s="680"/>
      <c r="I58" s="680"/>
      <c r="J58" s="680"/>
      <c r="K58" s="680"/>
      <c r="L58" s="680"/>
      <c r="M58" s="680"/>
      <c r="N58" s="680"/>
    </row>
    <row r="59" spans="2:16" ht="15" customHeight="1">
      <c r="B59" s="336" t="s">
        <v>210</v>
      </c>
      <c r="C59" s="336" t="s">
        <v>213</v>
      </c>
      <c r="D59" s="336"/>
      <c r="E59" s="336"/>
      <c r="F59" s="336"/>
      <c r="G59" s="336"/>
      <c r="H59" s="336"/>
      <c r="I59" s="336"/>
      <c r="J59" s="336"/>
      <c r="K59" s="336"/>
      <c r="L59" s="336"/>
      <c r="M59" s="336"/>
      <c r="N59" s="336"/>
      <c r="O59" s="336"/>
      <c r="P59" s="336"/>
    </row>
    <row r="60" spans="2:16" ht="15" customHeight="1">
      <c r="B60" s="60" t="s">
        <v>63</v>
      </c>
      <c r="C60" s="60" t="s">
        <v>76</v>
      </c>
      <c r="D60" s="60"/>
      <c r="E60" s="60"/>
      <c r="F60" s="60"/>
      <c r="G60" s="60"/>
      <c r="H60" s="60"/>
      <c r="I60" s="60"/>
      <c r="J60" s="60"/>
      <c r="K60" s="60"/>
      <c r="L60" s="60"/>
      <c r="M60" s="60"/>
      <c r="N60" s="60"/>
      <c r="O60" s="60"/>
      <c r="P60" s="60"/>
    </row>
    <row r="61" spans="2:16" ht="15" customHeight="1">
      <c r="B61" s="336" t="s">
        <v>212</v>
      </c>
      <c r="C61" s="336" t="s">
        <v>215</v>
      </c>
      <c r="D61" s="336"/>
      <c r="E61" s="336"/>
      <c r="F61" s="336"/>
      <c r="G61" s="336"/>
      <c r="H61" s="336"/>
      <c r="I61" s="336"/>
      <c r="J61" s="336"/>
      <c r="K61" s="336"/>
      <c r="L61" s="336"/>
      <c r="M61" s="336"/>
      <c r="N61" s="336"/>
      <c r="O61" s="336"/>
      <c r="P61" s="336"/>
    </row>
    <row r="62" spans="2:16" ht="15" customHeight="1">
      <c r="B62" s="60" t="s">
        <v>75</v>
      </c>
      <c r="C62" s="60" t="s">
        <v>104</v>
      </c>
      <c r="D62" s="60"/>
      <c r="E62" s="60"/>
      <c r="F62" s="60"/>
      <c r="G62" s="60"/>
      <c r="H62" s="60"/>
      <c r="I62" s="60"/>
      <c r="J62" s="60"/>
      <c r="K62" s="60"/>
      <c r="L62" s="60"/>
      <c r="M62" s="60"/>
      <c r="N62" s="60"/>
      <c r="O62" s="60"/>
      <c r="P62" s="60"/>
    </row>
  </sheetData>
  <sheetProtection algorithmName="SHA-512" hashValue="DdJZR3u6P7b9F8qEfB6WrXr1Vb9zkUnWXObBBOFb4iSYsCLR4x+93dY0zAQda8spBD+NCYiuOxdX9YxL/GwN0A==" saltValue="ul1d08XTV/JyBMJDCpF8yw==" spinCount="100000" sheet="1" objects="1" scenarios="1"/>
  <mergeCells count="57">
    <mergeCell ref="C58:F58"/>
    <mergeCell ref="D49:D50"/>
    <mergeCell ref="C51:C52"/>
    <mergeCell ref="D51:D52"/>
    <mergeCell ref="C53:C54"/>
    <mergeCell ref="D53:D54"/>
    <mergeCell ref="C57:F57"/>
    <mergeCell ref="B45:B54"/>
    <mergeCell ref="C45:C46"/>
    <mergeCell ref="D45:D46"/>
    <mergeCell ref="C47:C48"/>
    <mergeCell ref="D47:D48"/>
    <mergeCell ref="C49:C50"/>
    <mergeCell ref="B35:B44"/>
    <mergeCell ref="C35:C36"/>
    <mergeCell ref="D35:D36"/>
    <mergeCell ref="C37:C38"/>
    <mergeCell ref="D37:D38"/>
    <mergeCell ref="C39:C40"/>
    <mergeCell ref="D39:D40"/>
    <mergeCell ref="C41:C42"/>
    <mergeCell ref="D41:D42"/>
    <mergeCell ref="C43:C44"/>
    <mergeCell ref="D43:D44"/>
    <mergeCell ref="B25:B34"/>
    <mergeCell ref="C25:C26"/>
    <mergeCell ref="D25:D26"/>
    <mergeCell ref="C27:C28"/>
    <mergeCell ref="D27:D28"/>
    <mergeCell ref="C29:C30"/>
    <mergeCell ref="D29:D30"/>
    <mergeCell ref="C31:C32"/>
    <mergeCell ref="D31:D32"/>
    <mergeCell ref="C33:C34"/>
    <mergeCell ref="D33:D34"/>
    <mergeCell ref="B5:B14"/>
    <mergeCell ref="C5:C6"/>
    <mergeCell ref="D5:D6"/>
    <mergeCell ref="C7:C8"/>
    <mergeCell ref="D7:D8"/>
    <mergeCell ref="C9:C10"/>
    <mergeCell ref="D9:D10"/>
    <mergeCell ref="C11:C12"/>
    <mergeCell ref="D11:D12"/>
    <mergeCell ref="C13:C14"/>
    <mergeCell ref="D13:D14"/>
    <mergeCell ref="B15:B24"/>
    <mergeCell ref="C15:C16"/>
    <mergeCell ref="D15:D16"/>
    <mergeCell ref="C17:C18"/>
    <mergeCell ref="D17:D18"/>
    <mergeCell ref="C19:C20"/>
    <mergeCell ref="D19:D20"/>
    <mergeCell ref="C21:C22"/>
    <mergeCell ref="D21:D22"/>
    <mergeCell ref="C23:C24"/>
    <mergeCell ref="D23:D24"/>
  </mergeCells>
  <phoneticPr fontId="1"/>
  <printOptions horizontalCentered="1"/>
  <pageMargins left="0" right="0" top="0.39370078740157483" bottom="0" header="0.31496062992125984" footer="0"/>
  <pageSetup paperSize="9" scale="57" orientation="landscape" r:id="rId1"/>
  <headerFooter alignWithMargins="0">
    <oddFooter>&amp;P / &amp;N ページ</oddFooter>
  </headerFooter>
  <rowBreaks count="1" manualBreakCount="1">
    <brk id="3" max="16" man="1"/>
  </rowBreaks>
  <colBreaks count="1" manualBreakCount="1">
    <brk id="15" max="63" man="1"/>
  </colBreaks>
  <ignoredErrors>
    <ignoredError sqref="G4:P4"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pageSetUpPr fitToPage="1"/>
  </sheetPr>
  <dimension ref="C1:Q37"/>
  <sheetViews>
    <sheetView zoomScaleNormal="100" zoomScaleSheetLayoutView="90" workbookViewId="0">
      <pane xSplit="6" ySplit="4" topLeftCell="G5" activePane="bottomRight" state="frozen"/>
      <selection activeCell="G21" sqref="G21"/>
      <selection pane="topRight" activeCell="G21" sqref="G21"/>
      <selection pane="bottomLeft" activeCell="G21" sqref="G21"/>
      <selection pane="bottomRight" activeCell="G21" sqref="G21"/>
    </sheetView>
  </sheetViews>
  <sheetFormatPr defaultColWidth="8.90625" defaultRowHeight="14.4"/>
  <cols>
    <col min="1" max="2" width="0.81640625" style="3" customWidth="1"/>
    <col min="3" max="3" width="13.6328125" style="3" customWidth="1"/>
    <col min="4" max="4" width="20.453125" style="3" customWidth="1"/>
    <col min="5" max="5" width="6" style="3" customWidth="1"/>
    <col min="6" max="6" width="21.6328125" style="3" customWidth="1"/>
    <col min="7" max="17" width="9.36328125" style="3" customWidth="1"/>
    <col min="18" max="16384" width="8.90625" style="3"/>
  </cols>
  <sheetData>
    <row r="1" spans="3:17" ht="7.5" customHeight="1"/>
    <row r="2" spans="3:17" s="121" customFormat="1" ht="18.600000000000001">
      <c r="C2" s="390" t="s">
        <v>630</v>
      </c>
    </row>
    <row r="4" spans="3:17" s="6" customFormat="1" ht="21" customHeight="1" thickBot="1">
      <c r="C4" s="692"/>
      <c r="D4" s="693"/>
      <c r="E4" s="930" t="s">
        <v>694</v>
      </c>
      <c r="F4" s="861"/>
      <c r="G4" s="825" t="s">
        <v>681</v>
      </c>
      <c r="H4" s="706" t="s">
        <v>682</v>
      </c>
      <c r="I4" s="706" t="s">
        <v>683</v>
      </c>
      <c r="J4" s="706" t="s">
        <v>684</v>
      </c>
      <c r="K4" s="706" t="s">
        <v>685</v>
      </c>
      <c r="L4" s="706" t="s">
        <v>686</v>
      </c>
      <c r="M4" s="706" t="s">
        <v>687</v>
      </c>
      <c r="N4" s="706" t="s">
        <v>688</v>
      </c>
      <c r="O4" s="706" t="s">
        <v>689</v>
      </c>
      <c r="P4" s="706" t="s">
        <v>690</v>
      </c>
      <c r="Q4" s="707" t="s">
        <v>763</v>
      </c>
    </row>
    <row r="5" spans="3:17" ht="25.5" customHeight="1" thickTop="1">
      <c r="C5" s="924" t="s">
        <v>477</v>
      </c>
      <c r="D5" s="540" t="s">
        <v>169</v>
      </c>
      <c r="E5" s="932" t="s">
        <v>451</v>
      </c>
      <c r="F5" s="933"/>
      <c r="G5" s="344">
        <v>8.6100134944443713E-2</v>
      </c>
      <c r="H5" s="344">
        <v>0.14868149414915982</v>
      </c>
      <c r="I5" s="344">
        <v>0.2055834839421892</v>
      </c>
      <c r="J5" s="344">
        <v>0.22745017719089458</v>
      </c>
      <c r="K5" s="344">
        <v>0.17720012963178233</v>
      </c>
      <c r="L5" s="344">
        <v>0.11799999999999999</v>
      </c>
      <c r="M5" s="344">
        <v>0.16939847342202605</v>
      </c>
      <c r="N5" s="344">
        <v>0.16508446623143389</v>
      </c>
      <c r="O5" s="344">
        <v>0.19214902775315562</v>
      </c>
      <c r="P5" s="344">
        <v>0.23396142720553306</v>
      </c>
      <c r="Q5" s="650">
        <v>0.17659930424307385</v>
      </c>
    </row>
    <row r="6" spans="3:17" ht="25.5" customHeight="1">
      <c r="C6" s="925"/>
      <c r="D6" s="541" t="s">
        <v>170</v>
      </c>
      <c r="E6" s="934" t="s">
        <v>452</v>
      </c>
      <c r="F6" s="935"/>
      <c r="G6" s="345">
        <v>8.7418743328032469E-2</v>
      </c>
      <c r="H6" s="345">
        <v>0.15629325535362507</v>
      </c>
      <c r="I6" s="345">
        <v>0.22845271201350784</v>
      </c>
      <c r="J6" s="345">
        <v>0.23056123801556108</v>
      </c>
      <c r="K6" s="345">
        <v>0.17649825102771935</v>
      </c>
      <c r="L6" s="345">
        <v>0.12231802204627064</v>
      </c>
      <c r="M6" s="345">
        <v>0.1697216426903429</v>
      </c>
      <c r="N6" s="345">
        <v>0.16559618524880301</v>
      </c>
      <c r="O6" s="345">
        <v>0.19409787675447018</v>
      </c>
      <c r="P6" s="345">
        <v>0.23872937196313862</v>
      </c>
      <c r="Q6" s="650">
        <v>0.18668232554499772</v>
      </c>
    </row>
    <row r="7" spans="3:17" ht="25.5" customHeight="1">
      <c r="C7" s="925"/>
      <c r="D7" s="542" t="s">
        <v>171</v>
      </c>
      <c r="E7" s="934" t="s">
        <v>466</v>
      </c>
      <c r="F7" s="935"/>
      <c r="G7" s="345">
        <v>6.2238903058789673E-2</v>
      </c>
      <c r="H7" s="345">
        <v>0.11006169719244706</v>
      </c>
      <c r="I7" s="345">
        <v>0.16071322476718714</v>
      </c>
      <c r="J7" s="345">
        <v>0.16829294680308976</v>
      </c>
      <c r="K7" s="345">
        <v>0.1374343474906739</v>
      </c>
      <c r="L7" s="345">
        <v>0.10648893968838977</v>
      </c>
      <c r="M7" s="345">
        <v>0.13138195813910372</v>
      </c>
      <c r="N7" s="345">
        <v>0.11930028128249172</v>
      </c>
      <c r="O7" s="345">
        <v>0.14541652430111035</v>
      </c>
      <c r="P7" s="345">
        <v>0.17330778512359304</v>
      </c>
      <c r="Q7" s="650">
        <v>0.15039755844808739</v>
      </c>
    </row>
    <row r="8" spans="3:17" ht="25.5" customHeight="1">
      <c r="C8" s="925"/>
      <c r="D8" s="542" t="s">
        <v>172</v>
      </c>
      <c r="E8" s="934" t="s">
        <v>455</v>
      </c>
      <c r="F8" s="935"/>
      <c r="G8" s="345">
        <v>4.0599052982501681E-2</v>
      </c>
      <c r="H8" s="345">
        <v>7.9963755415986826E-2</v>
      </c>
      <c r="I8" s="345">
        <v>0.1253918706238154</v>
      </c>
      <c r="J8" s="345">
        <v>0.13819599082699155</v>
      </c>
      <c r="K8" s="345">
        <v>9.8998250117435932E-2</v>
      </c>
      <c r="L8" s="345">
        <v>8.5131403969449987E-2</v>
      </c>
      <c r="M8" s="345">
        <v>0.1076105344228382</v>
      </c>
      <c r="N8" s="345">
        <v>8.5139224907033365E-2</v>
      </c>
      <c r="O8" s="345">
        <v>0.10060793750057029</v>
      </c>
      <c r="P8" s="345">
        <v>0.11917975988308301</v>
      </c>
      <c r="Q8" s="650">
        <v>8.9297059768733672E-2</v>
      </c>
    </row>
    <row r="9" spans="3:17" ht="25.5" customHeight="1">
      <c r="C9" s="925"/>
      <c r="D9" s="541" t="s">
        <v>344</v>
      </c>
      <c r="E9" s="934" t="s">
        <v>453</v>
      </c>
      <c r="F9" s="935"/>
      <c r="G9" s="345">
        <v>5.0999999999999997E-2</v>
      </c>
      <c r="H9" s="345">
        <v>0.10299999999999999</v>
      </c>
      <c r="I9" s="345">
        <v>0.161</v>
      </c>
      <c r="J9" s="345">
        <v>0.17299999999999999</v>
      </c>
      <c r="K9" s="345">
        <v>0.121</v>
      </c>
      <c r="L9" s="345">
        <v>0.104</v>
      </c>
      <c r="M9" s="345">
        <v>0.13500000000000001</v>
      </c>
      <c r="N9" s="345">
        <v>0.111</v>
      </c>
      <c r="O9" s="345">
        <v>0.13100000000000001</v>
      </c>
      <c r="P9" s="345">
        <v>0.15</v>
      </c>
      <c r="Q9" s="650">
        <v>0.10873805648096529</v>
      </c>
    </row>
    <row r="10" spans="3:17" ht="25.5" customHeight="1">
      <c r="C10" s="928"/>
      <c r="D10" s="543" t="s">
        <v>333</v>
      </c>
      <c r="E10" s="934" t="s">
        <v>465</v>
      </c>
      <c r="F10" s="935"/>
      <c r="G10" s="345">
        <v>9.6000000000000002E-2</v>
      </c>
      <c r="H10" s="345">
        <v>0.18099999999999999</v>
      </c>
      <c r="I10" s="345">
        <v>0.26800000000000002</v>
      </c>
      <c r="J10" s="345">
        <v>0.309</v>
      </c>
      <c r="K10" s="345">
        <v>0.21199999999999999</v>
      </c>
      <c r="L10" s="345">
        <v>0.14399999999999999</v>
      </c>
      <c r="M10" s="345">
        <v>0.189</v>
      </c>
      <c r="N10" s="345">
        <v>0.161</v>
      </c>
      <c r="O10" s="345">
        <v>0.185</v>
      </c>
      <c r="P10" s="345">
        <v>0.22600000000000001</v>
      </c>
      <c r="Q10" s="650">
        <v>0.14599999999999999</v>
      </c>
    </row>
    <row r="11" spans="3:17" ht="25.5" customHeight="1">
      <c r="C11" s="927" t="s">
        <v>478</v>
      </c>
      <c r="D11" s="544" t="s">
        <v>173</v>
      </c>
      <c r="E11" s="934" t="s">
        <v>454</v>
      </c>
      <c r="F11" s="935"/>
      <c r="G11" s="347">
        <v>0.65230990565744063</v>
      </c>
      <c r="H11" s="347">
        <v>0.72653572910262476</v>
      </c>
      <c r="I11" s="347">
        <v>0.78022123447190461</v>
      </c>
      <c r="J11" s="347">
        <v>0.82116329562335733</v>
      </c>
      <c r="K11" s="347">
        <v>0.72033121213860896</v>
      </c>
      <c r="L11" s="347">
        <v>0.79943892970071195</v>
      </c>
      <c r="M11" s="347">
        <v>0.8190663006324127</v>
      </c>
      <c r="N11" s="347">
        <v>0.71365485472269574</v>
      </c>
      <c r="O11" s="347">
        <v>0.69186041946817511</v>
      </c>
      <c r="P11" s="347">
        <v>0.68767689690391531</v>
      </c>
      <c r="Q11" s="651">
        <v>0.5937400892020217</v>
      </c>
    </row>
    <row r="12" spans="3:17" ht="25.5" customHeight="1">
      <c r="C12" s="925"/>
      <c r="D12" s="544" t="s">
        <v>174</v>
      </c>
      <c r="E12" s="934" t="s">
        <v>456</v>
      </c>
      <c r="F12" s="935"/>
      <c r="G12" s="347">
        <v>2.1024228054902108</v>
      </c>
      <c r="H12" s="347">
        <v>2.4438152467869068</v>
      </c>
      <c r="I12" s="347">
        <v>2.7035747410527842</v>
      </c>
      <c r="J12" s="347">
        <v>2.6561569071341764</v>
      </c>
      <c r="K12" s="347">
        <v>2.2354198779846803</v>
      </c>
      <c r="L12" s="347">
        <v>1.9452433181278705</v>
      </c>
      <c r="M12" s="347">
        <v>1.8390104302279284</v>
      </c>
      <c r="N12" s="347">
        <v>1.5306622364574292</v>
      </c>
      <c r="O12" s="347">
        <v>1.5110637556333759</v>
      </c>
      <c r="P12" s="347">
        <v>1.6232471372969062</v>
      </c>
      <c r="Q12" s="651">
        <v>1.4196253486371799</v>
      </c>
    </row>
    <row r="13" spans="3:17" ht="25.5" customHeight="1">
      <c r="C13" s="928"/>
      <c r="D13" s="544" t="s">
        <v>175</v>
      </c>
      <c r="E13" s="934" t="s">
        <v>457</v>
      </c>
      <c r="F13" s="935"/>
      <c r="G13" s="347">
        <v>4.2316788248598805</v>
      </c>
      <c r="H13" s="347">
        <v>4.9630780232469531</v>
      </c>
      <c r="I13" s="347">
        <v>5.6014364006248023</v>
      </c>
      <c r="J13" s="347">
        <v>5.5680578675814623</v>
      </c>
      <c r="K13" s="347">
        <v>5.3702535387118289</v>
      </c>
      <c r="L13" s="347">
        <v>4.7263011744764123</v>
      </c>
      <c r="M13" s="347">
        <v>4.5088988448821263</v>
      </c>
      <c r="N13" s="347">
        <v>4.5873453984354438</v>
      </c>
      <c r="O13" s="347">
        <v>4.511633377706314</v>
      </c>
      <c r="P13" s="347">
        <v>3.9002179793124077</v>
      </c>
      <c r="Q13" s="750">
        <v>2.9334256190154879</v>
      </c>
    </row>
    <row r="14" spans="3:17" ht="25.5" customHeight="1">
      <c r="C14" s="927" t="s">
        <v>476</v>
      </c>
      <c r="D14" s="545" t="s">
        <v>343</v>
      </c>
      <c r="E14" s="934" t="s">
        <v>458</v>
      </c>
      <c r="F14" s="935"/>
      <c r="G14" s="345">
        <v>0.79200000000000004</v>
      </c>
      <c r="H14" s="345">
        <v>0.76800000000000002</v>
      </c>
      <c r="I14" s="345">
        <v>0.78500000000000003</v>
      </c>
      <c r="J14" s="345">
        <v>0.81</v>
      </c>
      <c r="K14" s="345">
        <v>0.82899999999999996</v>
      </c>
      <c r="L14" s="345">
        <v>0.81100000000000005</v>
      </c>
      <c r="M14" s="345">
        <v>0.78300000000000003</v>
      </c>
      <c r="N14" s="345">
        <v>0.753</v>
      </c>
      <c r="O14" s="345">
        <v>0.78</v>
      </c>
      <c r="P14" s="345">
        <v>0.80600000000000005</v>
      </c>
      <c r="Q14" s="650">
        <v>0.83630671934997769</v>
      </c>
    </row>
    <row r="15" spans="3:17" ht="25.5" customHeight="1">
      <c r="C15" s="928"/>
      <c r="D15" s="541" t="s">
        <v>332</v>
      </c>
      <c r="E15" s="934" t="s">
        <v>459</v>
      </c>
      <c r="F15" s="935"/>
      <c r="G15" s="426">
        <v>6.4584656948091845E-2</v>
      </c>
      <c r="H15" s="426">
        <v>5.9773374068803883E-2</v>
      </c>
      <c r="I15" s="426">
        <v>2.3032882493833975E-2</v>
      </c>
      <c r="J15" s="426">
        <v>7.9298121723877877E-3</v>
      </c>
      <c r="K15" s="426">
        <v>3.4442239147812366E-2</v>
      </c>
      <c r="L15" s="426">
        <v>9.945764108197171E-3</v>
      </c>
      <c r="M15" s="426">
        <v>7.7067237913784239E-2</v>
      </c>
      <c r="N15" s="426">
        <v>0.11892658301969655</v>
      </c>
      <c r="O15" s="426">
        <v>7.8486363790181715E-2</v>
      </c>
      <c r="P15" s="426">
        <v>4.9071477419115425E-2</v>
      </c>
      <c r="Q15" s="427">
        <v>4.6617476465248234E-2</v>
      </c>
    </row>
    <row r="16" spans="3:17" ht="13.95" customHeight="1">
      <c r="C16" s="343"/>
      <c r="D16" s="136"/>
      <c r="E16" s="343"/>
      <c r="F16" s="343"/>
      <c r="G16" s="13"/>
      <c r="H16" s="13"/>
      <c r="I16" s="13"/>
      <c r="J16" s="13"/>
      <c r="K16" s="13"/>
      <c r="L16" s="13"/>
      <c r="M16" s="13"/>
      <c r="N16" s="13"/>
      <c r="O16" s="13"/>
      <c r="P16" s="13"/>
      <c r="Q16" s="13"/>
    </row>
    <row r="17" spans="3:17" ht="13.95" customHeight="1">
      <c r="C17" s="136" t="s">
        <v>339</v>
      </c>
      <c r="D17" s="136"/>
      <c r="E17" s="343"/>
      <c r="F17" s="343"/>
      <c r="G17" s="13"/>
      <c r="H17" s="13"/>
      <c r="I17" s="13"/>
      <c r="J17" s="13"/>
      <c r="K17" s="346" t="s">
        <v>335</v>
      </c>
      <c r="L17" s="13"/>
      <c r="M17" s="13"/>
      <c r="N17" s="13"/>
      <c r="O17" s="13"/>
      <c r="P17" s="13"/>
      <c r="Q17" s="13"/>
    </row>
    <row r="18" spans="3:17" ht="13.95" customHeight="1">
      <c r="C18" s="136" t="s">
        <v>467</v>
      </c>
      <c r="D18" s="136"/>
      <c r="E18" s="343"/>
      <c r="F18" s="343"/>
      <c r="G18" s="13"/>
      <c r="H18" s="13"/>
      <c r="I18" s="13"/>
      <c r="J18" s="13"/>
      <c r="K18" s="3" t="s">
        <v>334</v>
      </c>
      <c r="L18" s="13"/>
      <c r="M18" s="13"/>
      <c r="N18" s="13"/>
      <c r="O18" s="13"/>
      <c r="P18" s="13"/>
      <c r="Q18" s="13"/>
    </row>
    <row r="19" spans="3:17" ht="4.5" customHeight="1">
      <c r="C19" s="136"/>
      <c r="D19" s="136"/>
      <c r="E19" s="343"/>
      <c r="F19" s="343"/>
      <c r="G19" s="13"/>
      <c r="H19" s="13"/>
      <c r="I19" s="13"/>
      <c r="J19" s="13"/>
      <c r="L19" s="13"/>
      <c r="M19" s="13"/>
      <c r="N19" s="13"/>
      <c r="O19" s="13"/>
      <c r="P19" s="13"/>
      <c r="Q19" s="13"/>
    </row>
    <row r="20" spans="3:17" ht="13.95" customHeight="1">
      <c r="C20" s="136" t="s">
        <v>340</v>
      </c>
      <c r="D20" s="136"/>
      <c r="E20" s="343"/>
      <c r="F20" s="343"/>
      <c r="G20" s="13"/>
      <c r="H20" s="13"/>
      <c r="I20" s="13"/>
      <c r="J20" s="13"/>
      <c r="K20" s="346" t="s">
        <v>337</v>
      </c>
      <c r="L20" s="13"/>
      <c r="M20" s="13"/>
      <c r="N20" s="13"/>
      <c r="O20" s="13"/>
      <c r="P20" s="13"/>
      <c r="Q20" s="13"/>
    </row>
    <row r="21" spans="3:17" ht="13.95" customHeight="1">
      <c r="C21" s="136" t="s">
        <v>468</v>
      </c>
      <c r="D21" s="136"/>
      <c r="E21" s="343"/>
      <c r="F21" s="343"/>
      <c r="G21" s="13"/>
      <c r="H21" s="13"/>
      <c r="I21" s="13"/>
      <c r="J21" s="13"/>
      <c r="K21" s="3" t="s">
        <v>474</v>
      </c>
      <c r="L21" s="13"/>
      <c r="M21" s="13"/>
      <c r="N21" s="13"/>
      <c r="O21" s="13"/>
      <c r="P21" s="13"/>
      <c r="Q21" s="13"/>
    </row>
    <row r="22" spans="3:17" ht="13.95" customHeight="1">
      <c r="C22" s="136"/>
      <c r="D22" s="136"/>
      <c r="E22" s="343"/>
      <c r="F22" s="343"/>
      <c r="G22" s="13"/>
      <c r="H22" s="13"/>
      <c r="I22" s="13"/>
      <c r="J22" s="13"/>
      <c r="L22" s="13"/>
      <c r="M22" s="346" t="s">
        <v>475</v>
      </c>
      <c r="N22" s="13"/>
      <c r="O22" s="13"/>
      <c r="P22" s="13"/>
      <c r="Q22" s="13"/>
    </row>
    <row r="23" spans="3:17" ht="4.5" customHeight="1">
      <c r="C23" s="136"/>
      <c r="D23" s="136"/>
      <c r="E23" s="343"/>
      <c r="F23" s="343"/>
      <c r="G23" s="13"/>
      <c r="H23" s="13"/>
      <c r="I23" s="13"/>
      <c r="J23" s="13"/>
      <c r="L23" s="13"/>
      <c r="M23" s="346"/>
      <c r="N23" s="13"/>
      <c r="O23" s="13"/>
      <c r="P23" s="13"/>
      <c r="Q23" s="13"/>
    </row>
    <row r="24" spans="3:17" ht="13.95" customHeight="1">
      <c r="C24" s="136" t="s">
        <v>341</v>
      </c>
      <c r="D24" s="136"/>
      <c r="E24" s="343"/>
      <c r="F24" s="343"/>
      <c r="G24" s="13"/>
      <c r="H24" s="13"/>
      <c r="I24" s="13"/>
      <c r="J24" s="13"/>
      <c r="K24" s="346" t="s">
        <v>336</v>
      </c>
      <c r="L24" s="13"/>
      <c r="M24" s="13"/>
      <c r="N24" s="13"/>
      <c r="O24" s="13"/>
      <c r="P24" s="13"/>
      <c r="Q24" s="13"/>
    </row>
    <row r="25" spans="3:17" ht="13.95" customHeight="1">
      <c r="C25" s="136" t="s">
        <v>469</v>
      </c>
      <c r="D25" s="136"/>
      <c r="E25" s="343"/>
      <c r="F25" s="343"/>
      <c r="G25" s="13"/>
      <c r="H25" s="13"/>
      <c r="I25" s="13"/>
      <c r="J25" s="13"/>
      <c r="K25" s="3" t="s">
        <v>784</v>
      </c>
      <c r="L25" s="13"/>
      <c r="M25" s="13"/>
      <c r="N25" s="13"/>
      <c r="O25" s="13"/>
      <c r="P25" s="13"/>
      <c r="Q25" s="13"/>
    </row>
    <row r="26" spans="3:17" ht="7.05" customHeight="1">
      <c r="C26" s="136"/>
      <c r="D26" s="136"/>
      <c r="E26" s="343"/>
      <c r="F26" s="343"/>
      <c r="G26" s="13"/>
      <c r="H26" s="13"/>
      <c r="I26" s="13"/>
      <c r="J26" s="13"/>
      <c r="L26" s="13"/>
      <c r="M26" s="13"/>
      <c r="N26" s="13"/>
      <c r="O26" s="13"/>
      <c r="P26" s="13"/>
      <c r="Q26" s="13"/>
    </row>
    <row r="27" spans="3:17" ht="13.95" customHeight="1">
      <c r="C27" s="136" t="s">
        <v>342</v>
      </c>
      <c r="D27" s="136"/>
      <c r="E27" s="343"/>
      <c r="F27" s="343"/>
      <c r="G27" s="13"/>
      <c r="H27" s="13"/>
      <c r="I27" s="13"/>
      <c r="J27" s="13"/>
      <c r="K27" s="346" t="s">
        <v>462</v>
      </c>
      <c r="L27" s="13"/>
      <c r="M27" s="13"/>
      <c r="N27" s="13"/>
      <c r="O27" s="13"/>
      <c r="P27" s="13"/>
      <c r="Q27" s="13"/>
    </row>
    <row r="28" spans="3:17" ht="13.95" customHeight="1">
      <c r="C28" s="136" t="s">
        <v>471</v>
      </c>
      <c r="D28" s="136"/>
      <c r="E28" s="343"/>
      <c r="F28" s="343"/>
      <c r="G28" s="13"/>
      <c r="H28" s="13"/>
      <c r="I28" s="13"/>
      <c r="J28" s="13"/>
      <c r="K28" s="3" t="s">
        <v>463</v>
      </c>
      <c r="L28" s="13"/>
      <c r="M28" s="13"/>
      <c r="N28" s="13"/>
      <c r="O28" s="13"/>
      <c r="P28" s="13"/>
      <c r="Q28" s="13"/>
    </row>
    <row r="29" spans="3:17" ht="13.95" customHeight="1">
      <c r="C29" s="136"/>
      <c r="D29" s="136"/>
      <c r="E29" s="343"/>
      <c r="F29" s="343"/>
      <c r="G29" s="13"/>
      <c r="H29" s="13"/>
      <c r="I29" s="13"/>
      <c r="J29" s="13"/>
      <c r="L29" s="13"/>
      <c r="M29" s="346" t="s">
        <v>464</v>
      </c>
      <c r="N29" s="13"/>
      <c r="O29" s="13"/>
      <c r="P29" s="13"/>
      <c r="Q29" s="13"/>
    </row>
    <row r="30" spans="3:17" ht="8.5500000000000007" customHeight="1">
      <c r="C30" s="136"/>
      <c r="D30" s="136"/>
      <c r="E30" s="343"/>
      <c r="F30" s="343"/>
      <c r="G30" s="13"/>
      <c r="H30" s="13"/>
      <c r="I30" s="13"/>
      <c r="J30" s="13"/>
      <c r="L30" s="13"/>
      <c r="M30" s="346"/>
      <c r="N30" s="13"/>
      <c r="O30" s="13"/>
      <c r="P30" s="13"/>
      <c r="Q30" s="13"/>
    </row>
    <row r="31" spans="3:17" ht="13.95" customHeight="1">
      <c r="C31" s="136" t="s">
        <v>470</v>
      </c>
      <c r="D31" s="136"/>
      <c r="E31" s="343"/>
      <c r="F31" s="343"/>
      <c r="G31" s="13"/>
      <c r="H31" s="13"/>
      <c r="I31" s="13"/>
      <c r="J31" s="13"/>
      <c r="K31" s="346" t="s">
        <v>345</v>
      </c>
      <c r="L31" s="13"/>
      <c r="M31" s="13"/>
      <c r="N31" s="13"/>
      <c r="O31" s="13"/>
      <c r="P31" s="13"/>
      <c r="Q31" s="13"/>
    </row>
    <row r="32" spans="3:17" ht="13.95" customHeight="1">
      <c r="C32" s="136" t="s">
        <v>472</v>
      </c>
      <c r="D32" s="136"/>
      <c r="E32" s="343"/>
      <c r="F32" s="343"/>
      <c r="G32" s="13"/>
      <c r="H32" s="13"/>
      <c r="I32" s="13"/>
      <c r="J32" s="13"/>
      <c r="K32" s="346" t="s">
        <v>460</v>
      </c>
      <c r="L32" s="13"/>
      <c r="M32" s="13"/>
      <c r="N32" s="13"/>
      <c r="O32" s="13"/>
      <c r="P32" s="13"/>
      <c r="Q32" s="13"/>
    </row>
    <row r="33" spans="3:17" ht="13.95" customHeight="1">
      <c r="H33" s="13"/>
      <c r="I33" s="13"/>
      <c r="J33" s="13"/>
      <c r="K33" s="13"/>
      <c r="L33" s="346" t="s">
        <v>461</v>
      </c>
      <c r="M33" s="13"/>
      <c r="N33" s="13"/>
      <c r="O33" s="13"/>
      <c r="P33" s="13"/>
      <c r="Q33" s="13"/>
    </row>
    <row r="34" spans="3:17" ht="13.95" customHeight="1">
      <c r="C34" s="136" t="s">
        <v>338</v>
      </c>
      <c r="D34" s="136"/>
      <c r="E34" s="343"/>
      <c r="F34" s="343"/>
      <c r="G34" s="13"/>
      <c r="H34" s="13"/>
      <c r="I34" s="13"/>
      <c r="J34" s="13"/>
      <c r="K34" s="13"/>
      <c r="L34" s="13"/>
      <c r="M34" s="13"/>
      <c r="N34" s="13"/>
      <c r="O34" s="13"/>
      <c r="P34" s="13"/>
      <c r="Q34" s="13"/>
    </row>
    <row r="35" spans="3:17" ht="13.95" customHeight="1">
      <c r="C35" s="931" t="s">
        <v>473</v>
      </c>
      <c r="D35" s="931"/>
      <c r="E35" s="931"/>
      <c r="F35" s="931"/>
      <c r="G35" s="931"/>
      <c r="H35" s="13"/>
      <c r="I35" s="13"/>
      <c r="J35" s="13"/>
      <c r="K35" s="13"/>
      <c r="L35" s="13"/>
      <c r="M35" s="13"/>
      <c r="N35" s="13"/>
      <c r="O35" s="13"/>
      <c r="P35" s="13"/>
      <c r="Q35" s="13"/>
    </row>
    <row r="36" spans="3:17">
      <c r="C36" s="931"/>
      <c r="D36" s="931"/>
      <c r="E36" s="931"/>
      <c r="F36" s="931"/>
      <c r="G36" s="931"/>
      <c r="H36" s="13"/>
      <c r="I36" s="13"/>
      <c r="J36" s="13"/>
      <c r="K36" s="13"/>
      <c r="L36" s="13"/>
      <c r="M36" s="13"/>
      <c r="N36" s="13"/>
      <c r="O36" s="13"/>
      <c r="P36" s="13"/>
      <c r="Q36" s="13"/>
    </row>
    <row r="37" spans="3:17" s="258" customFormat="1">
      <c r="C37" s="931"/>
      <c r="D37" s="931"/>
      <c r="E37" s="931"/>
      <c r="F37" s="931"/>
      <c r="G37" s="931"/>
    </row>
  </sheetData>
  <sheetProtection algorithmName="SHA-512" hashValue="Xg9LF21TVvewmtBlf6TiFJ2zYR6BBOJLCKp1qY5ZV4vx0+70D1rDtivLzEuzHZSbwDxyBtZnf/m4qzaWRDFGng==" saltValue="jIsWT1wHxUJxtAjGs1lH8Q==" spinCount="100000" sheet="1" objects="1" scenarios="1"/>
  <mergeCells count="16">
    <mergeCell ref="E4:F4"/>
    <mergeCell ref="C35:G37"/>
    <mergeCell ref="C5:C10"/>
    <mergeCell ref="C11:C13"/>
    <mergeCell ref="C14:C15"/>
    <mergeCell ref="E5:F5"/>
    <mergeCell ref="E6:F6"/>
    <mergeCell ref="E7:F7"/>
    <mergeCell ref="E8:F8"/>
    <mergeCell ref="E9:F9"/>
    <mergeCell ref="E10:F10"/>
    <mergeCell ref="E11:F11"/>
    <mergeCell ref="E12:F12"/>
    <mergeCell ref="E13:F13"/>
    <mergeCell ref="E14:F14"/>
    <mergeCell ref="E15:F15"/>
  </mergeCells>
  <phoneticPr fontId="1"/>
  <printOptions horizontalCentered="1"/>
  <pageMargins left="0" right="0" top="0.39370078740157483" bottom="0" header="0.31496062992125984" footer="0.86614173228346458"/>
  <pageSetup paperSize="9" scale="70" orientation="landscape" r:id="rId1"/>
  <headerFooter alignWithMargins="0">
    <oddFooter>&amp;P / &amp;N ページ</oddFooter>
  </headerFooter>
  <ignoredErrors>
    <ignoredError sqref="G4:Q4"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75F51-1A19-4301-8A3B-5D6FE5D5A91F}">
  <sheetPr codeName="Sheet12">
    <tabColor theme="3"/>
    <pageSetUpPr fitToPage="1"/>
  </sheetPr>
  <dimension ref="B1:P40"/>
  <sheetViews>
    <sheetView topLeftCell="B1" zoomScaleNormal="100" workbookViewId="0">
      <selection activeCell="B1" sqref="B1"/>
    </sheetView>
  </sheetViews>
  <sheetFormatPr defaultColWidth="9.1796875" defaultRowHeight="15"/>
  <cols>
    <col min="1" max="1" width="3" style="389" customWidth="1"/>
    <col min="2" max="2" width="12" style="389" customWidth="1"/>
    <col min="3" max="3" width="7.6328125" style="389" customWidth="1"/>
    <col min="4" max="4" width="24.36328125" style="389" customWidth="1"/>
    <col min="5" max="5" width="11.453125" style="389" customWidth="1"/>
    <col min="6" max="10" width="9.6328125" style="389" customWidth="1"/>
    <col min="11" max="11" width="22" style="389" customWidth="1"/>
    <col min="12" max="12" width="9.1796875" style="389"/>
    <col min="13" max="13" width="43.08984375" style="389" customWidth="1"/>
    <col min="14" max="14" width="8.26953125" style="389" customWidth="1"/>
    <col min="15" max="15" width="13.36328125" style="389" customWidth="1"/>
    <col min="16" max="16" width="16" style="389" customWidth="1"/>
    <col min="17" max="16384" width="9.1796875" style="389"/>
  </cols>
  <sheetData>
    <row r="1" spans="2:16" ht="18.600000000000001">
      <c r="B1" s="428" t="s">
        <v>631</v>
      </c>
    </row>
    <row r="2" spans="2:16" ht="23.4" customHeight="1">
      <c r="B2" s="436" t="s">
        <v>541</v>
      </c>
      <c r="F2" s="389" t="s">
        <v>695</v>
      </c>
      <c r="I2" s="958"/>
      <c r="J2" s="958"/>
      <c r="K2" s="958"/>
      <c r="L2" s="429"/>
      <c r="M2" s="435" t="s">
        <v>561</v>
      </c>
      <c r="N2" s="348"/>
      <c r="O2" s="957" t="s">
        <v>841</v>
      </c>
      <c r="P2" s="957"/>
    </row>
    <row r="3" spans="2:16" ht="28.8">
      <c r="B3" s="940" t="s">
        <v>596</v>
      </c>
      <c r="C3" s="940"/>
      <c r="D3" s="940"/>
      <c r="E3" s="702" t="s">
        <v>524</v>
      </c>
      <c r="F3" s="702">
        <v>2019</v>
      </c>
      <c r="G3" s="702">
        <v>2020</v>
      </c>
      <c r="H3" s="702">
        <v>2021</v>
      </c>
      <c r="I3" s="702">
        <v>2022</v>
      </c>
      <c r="J3" s="702">
        <v>2023</v>
      </c>
      <c r="K3" s="702" t="s">
        <v>525</v>
      </c>
      <c r="M3" s="703" t="s">
        <v>562</v>
      </c>
      <c r="N3" s="704" t="s">
        <v>524</v>
      </c>
      <c r="O3" s="704"/>
      <c r="P3" s="704" t="s">
        <v>525</v>
      </c>
    </row>
    <row r="4" spans="2:16" s="445" customFormat="1" ht="28.8">
      <c r="B4" s="948" t="s">
        <v>526</v>
      </c>
      <c r="C4" s="949"/>
      <c r="D4" s="950"/>
      <c r="E4" s="433" t="s">
        <v>519</v>
      </c>
      <c r="F4" s="813" t="s">
        <v>842</v>
      </c>
      <c r="G4" s="813">
        <v>6081000</v>
      </c>
      <c r="H4" s="813">
        <v>5609000</v>
      </c>
      <c r="I4" s="813" t="s">
        <v>819</v>
      </c>
      <c r="J4" s="813">
        <v>5552000</v>
      </c>
      <c r="K4" s="433" t="s">
        <v>579</v>
      </c>
      <c r="M4" s="537" t="s">
        <v>563</v>
      </c>
      <c r="N4" s="430" t="s">
        <v>565</v>
      </c>
      <c r="O4" s="446">
        <v>10</v>
      </c>
      <c r="P4" s="433" t="s">
        <v>581</v>
      </c>
    </row>
    <row r="5" spans="2:16" s="445" customFormat="1" ht="28.8">
      <c r="B5" s="529"/>
      <c r="C5" s="530" t="s">
        <v>527</v>
      </c>
      <c r="D5" s="531"/>
      <c r="E5" s="433" t="s">
        <v>597</v>
      </c>
      <c r="F5" s="813" t="s">
        <v>843</v>
      </c>
      <c r="G5" s="813">
        <v>293000</v>
      </c>
      <c r="H5" s="813">
        <v>278000</v>
      </c>
      <c r="I5" s="813" t="s">
        <v>844</v>
      </c>
      <c r="J5" s="813">
        <v>264000</v>
      </c>
      <c r="K5" s="433" t="s">
        <v>579</v>
      </c>
      <c r="M5" s="537" t="s">
        <v>564</v>
      </c>
      <c r="N5" s="430" t="s">
        <v>565</v>
      </c>
      <c r="O5" s="446">
        <v>5</v>
      </c>
      <c r="P5" s="433" t="s">
        <v>581</v>
      </c>
    </row>
    <row r="6" spans="2:16" s="445" customFormat="1" ht="28.8">
      <c r="B6" s="529"/>
      <c r="C6" s="530" t="s">
        <v>528</v>
      </c>
      <c r="D6" s="531"/>
      <c r="E6" s="433" t="s">
        <v>597</v>
      </c>
      <c r="F6" s="447" t="s">
        <v>845</v>
      </c>
      <c r="G6" s="447">
        <v>1311000</v>
      </c>
      <c r="H6" s="447">
        <v>1157000</v>
      </c>
      <c r="I6" s="447" t="s">
        <v>846</v>
      </c>
      <c r="J6" s="447">
        <v>1077000</v>
      </c>
      <c r="K6" s="433" t="s">
        <v>579</v>
      </c>
      <c r="M6" s="537" t="s">
        <v>566</v>
      </c>
      <c r="N6" s="430" t="s">
        <v>565</v>
      </c>
      <c r="O6" s="446">
        <v>5</v>
      </c>
      <c r="P6" s="433" t="s">
        <v>581</v>
      </c>
    </row>
    <row r="7" spans="2:16" s="445" customFormat="1" ht="28.8">
      <c r="B7" s="529"/>
      <c r="C7" s="827" t="s">
        <v>529</v>
      </c>
      <c r="D7" s="531"/>
      <c r="E7" s="433" t="s">
        <v>597</v>
      </c>
      <c r="F7" s="447" t="s">
        <v>847</v>
      </c>
      <c r="G7" s="447">
        <v>4477000</v>
      </c>
      <c r="H7" s="447">
        <v>4174000</v>
      </c>
      <c r="I7" s="447" t="s">
        <v>848</v>
      </c>
      <c r="J7" s="447">
        <v>4211000</v>
      </c>
      <c r="K7" s="433" t="s">
        <v>579</v>
      </c>
      <c r="M7" s="537" t="s">
        <v>567</v>
      </c>
      <c r="N7" s="430" t="s">
        <v>565</v>
      </c>
      <c r="O7" s="446">
        <v>5</v>
      </c>
      <c r="P7" s="433" t="s">
        <v>581</v>
      </c>
    </row>
    <row r="8" spans="2:16" s="445" customFormat="1" ht="28.8">
      <c r="B8" s="529"/>
      <c r="C8" s="532"/>
      <c r="D8" s="828" t="s">
        <v>530</v>
      </c>
      <c r="E8" s="433" t="s">
        <v>597</v>
      </c>
      <c r="F8" s="448">
        <v>3380000</v>
      </c>
      <c r="G8" s="447">
        <v>2481000</v>
      </c>
      <c r="H8" s="447">
        <v>2292000</v>
      </c>
      <c r="I8" s="447" t="s">
        <v>849</v>
      </c>
      <c r="J8" s="447">
        <v>2514000</v>
      </c>
      <c r="K8" s="433" t="s">
        <v>579</v>
      </c>
      <c r="M8" s="537" t="s">
        <v>568</v>
      </c>
      <c r="N8" s="431" t="s">
        <v>178</v>
      </c>
      <c r="O8" s="449">
        <v>50</v>
      </c>
      <c r="P8" s="433" t="s">
        <v>581</v>
      </c>
    </row>
    <row r="9" spans="2:16" s="445" customFormat="1" ht="28.8">
      <c r="B9" s="529"/>
      <c r="C9" s="532"/>
      <c r="D9" s="828" t="s">
        <v>531</v>
      </c>
      <c r="E9" s="433" t="s">
        <v>597</v>
      </c>
      <c r="F9" s="447">
        <v>717000</v>
      </c>
      <c r="G9" s="447">
        <v>825000</v>
      </c>
      <c r="H9" s="447">
        <v>678000</v>
      </c>
      <c r="I9" s="447" t="s">
        <v>850</v>
      </c>
      <c r="J9" s="447">
        <v>717000</v>
      </c>
      <c r="K9" s="433" t="s">
        <v>579</v>
      </c>
      <c r="M9" s="537" t="s">
        <v>569</v>
      </c>
      <c r="N9" s="430" t="s">
        <v>565</v>
      </c>
      <c r="O9" s="446">
        <v>2</v>
      </c>
      <c r="P9" s="433" t="s">
        <v>581</v>
      </c>
    </row>
    <row r="10" spans="2:16" s="445" customFormat="1" ht="28.8">
      <c r="B10" s="533"/>
      <c r="C10" s="534"/>
      <c r="D10" s="828" t="s">
        <v>532</v>
      </c>
      <c r="E10" s="433" t="s">
        <v>597</v>
      </c>
      <c r="F10" s="817">
        <v>345000</v>
      </c>
      <c r="G10" s="817">
        <v>1171000</v>
      </c>
      <c r="H10" s="817">
        <v>1205000</v>
      </c>
      <c r="I10" s="817">
        <v>1312000</v>
      </c>
      <c r="J10" s="817">
        <v>980000</v>
      </c>
      <c r="K10" s="433" t="s">
        <v>579</v>
      </c>
      <c r="M10" s="538" t="s">
        <v>570</v>
      </c>
      <c r="N10" s="432" t="s">
        <v>178</v>
      </c>
      <c r="O10" s="450">
        <v>20</v>
      </c>
      <c r="P10" s="433" t="s">
        <v>581</v>
      </c>
    </row>
    <row r="11" spans="2:16" s="445" customFormat="1" ht="28.8">
      <c r="B11" s="951" t="s">
        <v>533</v>
      </c>
      <c r="C11" s="952"/>
      <c r="D11" s="953"/>
      <c r="E11" s="641"/>
      <c r="F11" s="642"/>
      <c r="G11" s="642"/>
      <c r="H11" s="642"/>
      <c r="I11" s="642"/>
      <c r="J11" s="642"/>
      <c r="K11" s="643"/>
      <c r="M11" s="539" t="s">
        <v>571</v>
      </c>
      <c r="N11" s="546"/>
      <c r="O11" s="547"/>
      <c r="P11" s="548"/>
    </row>
    <row r="12" spans="2:16" s="445" customFormat="1" ht="28.8">
      <c r="B12" s="529"/>
      <c r="C12" s="947" t="s">
        <v>534</v>
      </c>
      <c r="D12" s="947"/>
      <c r="E12" s="433" t="s">
        <v>177</v>
      </c>
      <c r="F12" s="451" t="s">
        <v>820</v>
      </c>
      <c r="G12" s="451" t="s">
        <v>821</v>
      </c>
      <c r="H12" s="451" t="s">
        <v>822</v>
      </c>
      <c r="I12" s="451" t="s">
        <v>823</v>
      </c>
      <c r="J12" s="451">
        <v>73.007563815507098</v>
      </c>
      <c r="K12" s="433" t="s">
        <v>579</v>
      </c>
      <c r="M12" s="826" t="s">
        <v>572</v>
      </c>
      <c r="N12" s="433" t="s">
        <v>565</v>
      </c>
      <c r="O12" s="434">
        <v>4</v>
      </c>
      <c r="P12" s="433" t="s">
        <v>581</v>
      </c>
    </row>
    <row r="13" spans="2:16" s="445" customFormat="1" ht="28.8">
      <c r="B13" s="529"/>
      <c r="C13" s="947" t="s">
        <v>535</v>
      </c>
      <c r="D13" s="947"/>
      <c r="E13" s="433" t="s">
        <v>177</v>
      </c>
      <c r="F13" s="452" t="s">
        <v>824</v>
      </c>
      <c r="G13" s="452" t="s">
        <v>824</v>
      </c>
      <c r="H13" s="452" t="s">
        <v>825</v>
      </c>
      <c r="I13" s="452" t="s">
        <v>826</v>
      </c>
      <c r="J13" s="451">
        <v>16.0608418464323</v>
      </c>
      <c r="K13" s="433" t="s">
        <v>579</v>
      </c>
      <c r="M13" s="826" t="s">
        <v>573</v>
      </c>
      <c r="N13" s="433" t="s">
        <v>565</v>
      </c>
      <c r="O13" s="434">
        <v>3</v>
      </c>
      <c r="P13" s="433" t="s">
        <v>581</v>
      </c>
    </row>
    <row r="14" spans="2:16" s="445" customFormat="1" ht="28.8">
      <c r="B14" s="529"/>
      <c r="C14" s="947" t="s">
        <v>536</v>
      </c>
      <c r="D14" s="947"/>
      <c r="E14" s="433" t="s">
        <v>177</v>
      </c>
      <c r="F14" s="452" t="s">
        <v>827</v>
      </c>
      <c r="G14" s="452" t="s">
        <v>828</v>
      </c>
      <c r="H14" s="452" t="s">
        <v>829</v>
      </c>
      <c r="I14" s="452" t="s">
        <v>830</v>
      </c>
      <c r="J14" s="451">
        <v>9.7029908095491493</v>
      </c>
      <c r="K14" s="433" t="s">
        <v>579</v>
      </c>
      <c r="M14" s="539" t="s">
        <v>574</v>
      </c>
      <c r="N14" s="546"/>
      <c r="O14" s="547"/>
      <c r="P14" s="548"/>
    </row>
    <row r="15" spans="2:16" s="445" customFormat="1" ht="28.8">
      <c r="B15" s="533"/>
      <c r="C15" s="947" t="s">
        <v>537</v>
      </c>
      <c r="D15" s="947"/>
      <c r="E15" s="433" t="s">
        <v>177</v>
      </c>
      <c r="F15" s="452" t="s">
        <v>831</v>
      </c>
      <c r="G15" s="452" t="s">
        <v>832</v>
      </c>
      <c r="H15" s="452" t="s">
        <v>832</v>
      </c>
      <c r="I15" s="452" t="s">
        <v>832</v>
      </c>
      <c r="J15" s="451">
        <v>1.2286035285114201</v>
      </c>
      <c r="K15" s="433" t="s">
        <v>579</v>
      </c>
      <c r="M15" s="826" t="s">
        <v>635</v>
      </c>
      <c r="N15" s="433" t="s">
        <v>96</v>
      </c>
      <c r="O15" s="434" t="s">
        <v>575</v>
      </c>
      <c r="P15" s="433" t="s">
        <v>96</v>
      </c>
    </row>
    <row r="16" spans="2:16" s="445" customFormat="1" ht="28.8">
      <c r="B16" s="936" t="s">
        <v>538</v>
      </c>
      <c r="C16" s="937"/>
      <c r="D16" s="937"/>
      <c r="E16" s="433" t="s">
        <v>512</v>
      </c>
      <c r="F16" s="447" t="s">
        <v>833</v>
      </c>
      <c r="G16" s="447" t="s">
        <v>834</v>
      </c>
      <c r="H16" s="447" t="s">
        <v>835</v>
      </c>
      <c r="I16" s="447" t="s">
        <v>836</v>
      </c>
      <c r="J16" s="447" t="s">
        <v>853</v>
      </c>
      <c r="K16" s="433" t="s">
        <v>579</v>
      </c>
      <c r="M16" s="826" t="s">
        <v>634</v>
      </c>
      <c r="N16" s="433" t="s">
        <v>565</v>
      </c>
      <c r="O16" s="434">
        <v>5</v>
      </c>
      <c r="P16" s="433" t="s">
        <v>581</v>
      </c>
    </row>
    <row r="17" spans="2:16" s="445" customFormat="1" ht="28.8">
      <c r="B17" s="956" t="s">
        <v>539</v>
      </c>
      <c r="C17" s="956"/>
      <c r="D17" s="956"/>
      <c r="E17" s="433" t="s">
        <v>513</v>
      </c>
      <c r="F17" s="453" t="s">
        <v>837</v>
      </c>
      <c r="G17" s="453" t="s">
        <v>838</v>
      </c>
      <c r="H17" s="453" t="s">
        <v>839</v>
      </c>
      <c r="I17" s="453" t="s">
        <v>840</v>
      </c>
      <c r="J17" s="452">
        <v>23.7</v>
      </c>
      <c r="K17" s="433" t="s">
        <v>579</v>
      </c>
      <c r="M17" s="826" t="s">
        <v>577</v>
      </c>
      <c r="N17" s="433" t="s">
        <v>565</v>
      </c>
      <c r="O17" s="434">
        <v>3</v>
      </c>
      <c r="P17" s="433" t="s">
        <v>581</v>
      </c>
    </row>
    <row r="18" spans="2:16" ht="30">
      <c r="B18" s="992"/>
      <c r="C18" s="993"/>
      <c r="D18" s="993"/>
      <c r="E18" s="994"/>
      <c r="F18" s="993"/>
      <c r="G18" s="993"/>
      <c r="H18" s="993"/>
      <c r="I18" s="993"/>
      <c r="J18" s="993"/>
      <c r="K18" s="993"/>
      <c r="M18" s="539" t="s">
        <v>578</v>
      </c>
      <c r="N18" s="549"/>
      <c r="O18" s="550"/>
      <c r="P18" s="551"/>
    </row>
    <row r="19" spans="2:16" ht="28.8">
      <c r="B19" s="437" t="s">
        <v>540</v>
      </c>
      <c r="F19" s="389" t="s">
        <v>695</v>
      </c>
      <c r="M19" s="826" t="s">
        <v>635</v>
      </c>
      <c r="N19" s="433" t="s">
        <v>96</v>
      </c>
      <c r="O19" s="434" t="s">
        <v>633</v>
      </c>
      <c r="P19" s="433" t="s">
        <v>96</v>
      </c>
    </row>
    <row r="20" spans="2:16" ht="28.8">
      <c r="B20" s="940" t="s">
        <v>543</v>
      </c>
      <c r="C20" s="940"/>
      <c r="D20" s="940"/>
      <c r="E20" s="702" t="s">
        <v>524</v>
      </c>
      <c r="F20" s="702">
        <v>2019</v>
      </c>
      <c r="G20" s="702">
        <v>2020</v>
      </c>
      <c r="H20" s="702">
        <v>2021</v>
      </c>
      <c r="I20" s="702">
        <v>2022</v>
      </c>
      <c r="J20" s="702">
        <v>2023</v>
      </c>
      <c r="K20" s="702" t="s">
        <v>525</v>
      </c>
      <c r="M20" s="826" t="s">
        <v>576</v>
      </c>
      <c r="N20" s="433" t="s">
        <v>565</v>
      </c>
      <c r="O20" s="434">
        <v>5</v>
      </c>
      <c r="P20" s="1" t="s">
        <v>581</v>
      </c>
    </row>
    <row r="21" spans="2:16" ht="28.8">
      <c r="B21" s="936" t="s">
        <v>542</v>
      </c>
      <c r="C21" s="937"/>
      <c r="D21" s="937"/>
      <c r="E21" s="433" t="s">
        <v>544</v>
      </c>
      <c r="F21" s="572">
        <v>1476</v>
      </c>
      <c r="G21" s="572">
        <v>1463</v>
      </c>
      <c r="H21" s="572">
        <v>1012</v>
      </c>
      <c r="I21" s="572">
        <v>1363</v>
      </c>
      <c r="J21" s="572">
        <v>1740</v>
      </c>
      <c r="K21" s="433" t="s">
        <v>579</v>
      </c>
      <c r="M21" s="826" t="s">
        <v>577</v>
      </c>
      <c r="N21" s="433" t="s">
        <v>565</v>
      </c>
      <c r="O21" s="434">
        <v>3</v>
      </c>
      <c r="P21" s="1" t="s">
        <v>581</v>
      </c>
    </row>
    <row r="22" spans="2:16" ht="28.8">
      <c r="B22" s="936" t="s">
        <v>598</v>
      </c>
      <c r="C22" s="936"/>
      <c r="D22" s="936"/>
      <c r="E22" s="433" t="s">
        <v>545</v>
      </c>
      <c r="F22" s="569">
        <v>737</v>
      </c>
      <c r="G22" s="569">
        <v>876</v>
      </c>
      <c r="H22" s="569">
        <v>958</v>
      </c>
      <c r="I22" s="569">
        <v>998</v>
      </c>
      <c r="J22" s="572">
        <v>1162</v>
      </c>
      <c r="K22" s="433" t="s">
        <v>579</v>
      </c>
    </row>
    <row r="23" spans="2:16">
      <c r="M23" s="348"/>
      <c r="N23" s="348"/>
      <c r="O23" s="348"/>
      <c r="P23" s="348"/>
    </row>
    <row r="24" spans="2:16" ht="28.8">
      <c r="B24" s="940" t="s">
        <v>546</v>
      </c>
      <c r="C24" s="940"/>
      <c r="D24" s="940"/>
      <c r="E24" s="702" t="s">
        <v>524</v>
      </c>
      <c r="F24" s="702">
        <v>2019</v>
      </c>
      <c r="G24" s="702">
        <v>2020</v>
      </c>
      <c r="H24" s="702">
        <v>2021</v>
      </c>
      <c r="I24" s="702">
        <v>2022</v>
      </c>
      <c r="J24" s="702">
        <v>2023</v>
      </c>
      <c r="K24" s="702" t="s">
        <v>525</v>
      </c>
    </row>
    <row r="25" spans="2:16" ht="28.8">
      <c r="B25" s="941" t="s">
        <v>547</v>
      </c>
      <c r="C25" s="942"/>
      <c r="D25" s="943"/>
      <c r="E25" s="433" t="s">
        <v>549</v>
      </c>
      <c r="F25" s="444">
        <v>77571</v>
      </c>
      <c r="G25" s="444">
        <v>74109</v>
      </c>
      <c r="H25" s="444">
        <v>75184</v>
      </c>
      <c r="I25" s="444">
        <v>77581</v>
      </c>
      <c r="J25" s="444">
        <v>73164</v>
      </c>
      <c r="K25" s="433" t="s">
        <v>579</v>
      </c>
    </row>
    <row r="26" spans="2:16" ht="28.8">
      <c r="B26" s="535"/>
      <c r="C26" s="954" t="s">
        <v>534</v>
      </c>
      <c r="D26" s="955"/>
      <c r="E26" s="433" t="s">
        <v>549</v>
      </c>
      <c r="F26" s="444">
        <v>30398</v>
      </c>
      <c r="G26" s="444">
        <v>31258</v>
      </c>
      <c r="H26" s="444">
        <v>31775</v>
      </c>
      <c r="I26" s="444">
        <v>32291</v>
      </c>
      <c r="J26" s="444">
        <v>33178</v>
      </c>
      <c r="K26" s="433" t="s">
        <v>579</v>
      </c>
    </row>
    <row r="27" spans="2:16" ht="28.8">
      <c r="B27" s="536"/>
      <c r="C27" s="954" t="s">
        <v>548</v>
      </c>
      <c r="D27" s="955"/>
      <c r="E27" s="433" t="s">
        <v>549</v>
      </c>
      <c r="F27" s="444">
        <v>47173</v>
      </c>
      <c r="G27" s="444">
        <v>42851</v>
      </c>
      <c r="H27" s="444">
        <v>43409</v>
      </c>
      <c r="I27" s="444">
        <v>45290</v>
      </c>
      <c r="J27" s="444">
        <v>39986</v>
      </c>
      <c r="K27" s="433" t="s">
        <v>579</v>
      </c>
    </row>
    <row r="28" spans="2:16" ht="28.8">
      <c r="B28" s="936" t="s">
        <v>550</v>
      </c>
      <c r="C28" s="937"/>
      <c r="D28" s="937"/>
      <c r="E28" s="433" t="s">
        <v>513</v>
      </c>
      <c r="F28" s="569">
        <v>49.2</v>
      </c>
      <c r="G28" s="569">
        <v>47.6</v>
      </c>
      <c r="H28" s="571">
        <v>47.8</v>
      </c>
      <c r="I28" s="569">
        <v>47.4</v>
      </c>
      <c r="J28" s="569">
        <v>45.2</v>
      </c>
      <c r="K28" s="433" t="s">
        <v>579</v>
      </c>
    </row>
    <row r="29" spans="2:16" ht="28.8">
      <c r="B29" s="936" t="s">
        <v>551</v>
      </c>
      <c r="C29" s="937"/>
      <c r="D29" s="937"/>
      <c r="E29" s="433" t="s">
        <v>513</v>
      </c>
      <c r="F29" s="569">
        <v>0.8</v>
      </c>
      <c r="G29" s="569">
        <v>1.5</v>
      </c>
      <c r="H29" s="569">
        <v>1.8</v>
      </c>
      <c r="I29" s="569">
        <v>2.4</v>
      </c>
      <c r="J29" s="569">
        <v>3.5</v>
      </c>
      <c r="K29" s="433" t="s">
        <v>581</v>
      </c>
    </row>
    <row r="30" spans="2:16" ht="28.8">
      <c r="B30" s="936" t="s">
        <v>552</v>
      </c>
      <c r="C30" s="937"/>
      <c r="D30" s="937"/>
      <c r="E30" s="433" t="s">
        <v>549</v>
      </c>
      <c r="F30" s="569">
        <v>341</v>
      </c>
      <c r="G30" s="569">
        <v>399</v>
      </c>
      <c r="H30" s="569">
        <v>447</v>
      </c>
      <c r="I30" s="569">
        <v>335</v>
      </c>
      <c r="J30" s="569">
        <v>349</v>
      </c>
      <c r="K30" s="433" t="s">
        <v>581</v>
      </c>
    </row>
    <row r="31" spans="2:16" ht="28.8">
      <c r="B31" s="936" t="s">
        <v>632</v>
      </c>
      <c r="C31" s="937"/>
      <c r="D31" s="937"/>
      <c r="E31" s="570" t="s">
        <v>513</v>
      </c>
      <c r="F31" s="571">
        <v>30.2</v>
      </c>
      <c r="G31" s="571">
        <v>36.6</v>
      </c>
      <c r="H31" s="571">
        <v>36.9</v>
      </c>
      <c r="I31" s="569">
        <v>36.1</v>
      </c>
      <c r="J31" s="569">
        <v>36.4</v>
      </c>
      <c r="K31" s="433" t="s">
        <v>581</v>
      </c>
    </row>
    <row r="32" spans="2:16" ht="28.8">
      <c r="B32" s="938" t="s">
        <v>851</v>
      </c>
      <c r="C32" s="939"/>
      <c r="D32" s="939"/>
      <c r="E32" s="433" t="s">
        <v>549</v>
      </c>
      <c r="F32" s="569">
        <v>428</v>
      </c>
      <c r="G32" s="569">
        <v>224</v>
      </c>
      <c r="H32" s="569">
        <v>121</v>
      </c>
      <c r="I32" s="569">
        <v>168</v>
      </c>
      <c r="J32" s="569">
        <v>318</v>
      </c>
      <c r="K32" s="433" t="s">
        <v>581</v>
      </c>
    </row>
    <row r="33" spans="2:11" ht="28.8">
      <c r="B33" s="936" t="s">
        <v>553</v>
      </c>
      <c r="C33" s="937"/>
      <c r="D33" s="937"/>
      <c r="E33" s="433" t="s">
        <v>560</v>
      </c>
      <c r="F33" s="569">
        <v>14.1</v>
      </c>
      <c r="G33" s="569">
        <v>14.9</v>
      </c>
      <c r="H33" s="569">
        <v>14.7</v>
      </c>
      <c r="I33" s="569">
        <v>14.3</v>
      </c>
      <c r="J33" s="569">
        <v>14.1</v>
      </c>
      <c r="K33" s="433" t="s">
        <v>581</v>
      </c>
    </row>
    <row r="34" spans="2:11" ht="28.8">
      <c r="B34" s="944" t="s">
        <v>554</v>
      </c>
      <c r="C34" s="945"/>
      <c r="D34" s="946"/>
      <c r="E34" s="433" t="s">
        <v>560</v>
      </c>
      <c r="F34" s="569">
        <v>14.4</v>
      </c>
      <c r="G34" s="569">
        <v>15.2</v>
      </c>
      <c r="H34" s="569">
        <v>15.1</v>
      </c>
      <c r="I34" s="569">
        <v>14.7</v>
      </c>
      <c r="J34" s="569">
        <v>14.6</v>
      </c>
      <c r="K34" s="433" t="s">
        <v>581</v>
      </c>
    </row>
    <row r="35" spans="2:11" ht="28.8">
      <c r="B35" s="944" t="s">
        <v>555</v>
      </c>
      <c r="C35" s="945"/>
      <c r="D35" s="946"/>
      <c r="E35" s="433" t="s">
        <v>560</v>
      </c>
      <c r="F35" s="571">
        <v>13</v>
      </c>
      <c r="G35" s="571">
        <v>14</v>
      </c>
      <c r="H35" s="569">
        <v>13.2</v>
      </c>
      <c r="I35" s="569">
        <v>12.7</v>
      </c>
      <c r="J35" s="569">
        <v>12.5</v>
      </c>
      <c r="K35" s="433" t="s">
        <v>581</v>
      </c>
    </row>
    <row r="36" spans="2:11" ht="28.8">
      <c r="B36" s="936" t="s">
        <v>556</v>
      </c>
      <c r="C36" s="937"/>
      <c r="D36" s="937"/>
      <c r="E36" s="570" t="s">
        <v>513</v>
      </c>
      <c r="F36" s="569">
        <v>1.6</v>
      </c>
      <c r="G36" s="569">
        <v>1.3</v>
      </c>
      <c r="H36" s="569">
        <v>1.5</v>
      </c>
      <c r="I36" s="569">
        <v>1.5</v>
      </c>
      <c r="J36" s="569">
        <v>1.8</v>
      </c>
      <c r="K36" s="433" t="s">
        <v>580</v>
      </c>
    </row>
    <row r="37" spans="2:11" ht="28.8">
      <c r="B37" s="936" t="s">
        <v>557</v>
      </c>
      <c r="C37" s="937"/>
      <c r="D37" s="937"/>
      <c r="E37" s="433" t="s">
        <v>559</v>
      </c>
      <c r="F37" s="571">
        <v>40</v>
      </c>
      <c r="G37" s="571">
        <v>41</v>
      </c>
      <c r="H37" s="569">
        <v>40.1</v>
      </c>
      <c r="I37" s="569">
        <v>40.1</v>
      </c>
      <c r="J37" s="569">
        <v>40.1</v>
      </c>
      <c r="K37" s="433" t="s">
        <v>581</v>
      </c>
    </row>
    <row r="38" spans="2:11" ht="28.8">
      <c r="B38" s="944" t="s">
        <v>554</v>
      </c>
      <c r="C38" s="945"/>
      <c r="D38" s="946"/>
      <c r="E38" s="433" t="s">
        <v>559</v>
      </c>
      <c r="F38" s="569">
        <v>40.799999999999997</v>
      </c>
      <c r="G38" s="569">
        <v>41.8</v>
      </c>
      <c r="H38" s="569">
        <v>41.1</v>
      </c>
      <c r="I38" s="569">
        <v>41.2</v>
      </c>
      <c r="J38" s="569">
        <v>41.2</v>
      </c>
      <c r="K38" s="433" t="s">
        <v>581</v>
      </c>
    </row>
    <row r="39" spans="2:11" ht="28.8">
      <c r="B39" s="944" t="s">
        <v>555</v>
      </c>
      <c r="C39" s="945"/>
      <c r="D39" s="946"/>
      <c r="E39" s="433" t="s">
        <v>559</v>
      </c>
      <c r="F39" s="569">
        <v>36.6</v>
      </c>
      <c r="G39" s="569">
        <v>37.700000000000003</v>
      </c>
      <c r="H39" s="569">
        <v>36.5</v>
      </c>
      <c r="I39" s="569">
        <v>36.5</v>
      </c>
      <c r="J39" s="569">
        <v>36.5</v>
      </c>
      <c r="K39" s="433" t="s">
        <v>581</v>
      </c>
    </row>
    <row r="40" spans="2:11" ht="28.8">
      <c r="B40" s="936" t="s">
        <v>558</v>
      </c>
      <c r="C40" s="937"/>
      <c r="D40" s="937"/>
      <c r="E40" s="570" t="s">
        <v>513</v>
      </c>
      <c r="F40" s="569">
        <v>1.88</v>
      </c>
      <c r="G40" s="569">
        <v>2.3199999999999998</v>
      </c>
      <c r="H40" s="569">
        <v>2.33</v>
      </c>
      <c r="I40" s="569">
        <v>2.37</v>
      </c>
      <c r="J40" s="569">
        <v>2.38</v>
      </c>
      <c r="K40" s="433" t="s">
        <v>581</v>
      </c>
    </row>
  </sheetData>
  <sheetProtection algorithmName="SHA-512" hashValue="TpTUgmrl5ZLsXaQlqiIK5cZijG6qHJCn/O/pq3kVDQ/2w328Qol3e5ZRF4tqnLJsE3YUZEhxviT+whl0pkMR+w==" saltValue="+4dns2CHgtOHEjR3iajssA==" spinCount="100000" sheet="1" objects="1" scenarios="1"/>
  <mergeCells count="31">
    <mergeCell ref="O2:P2"/>
    <mergeCell ref="B3:D3"/>
    <mergeCell ref="C12:D12"/>
    <mergeCell ref="C13:D13"/>
    <mergeCell ref="C14:D14"/>
    <mergeCell ref="I2:K2"/>
    <mergeCell ref="C15:D15"/>
    <mergeCell ref="B4:D4"/>
    <mergeCell ref="B11:D11"/>
    <mergeCell ref="B28:D28"/>
    <mergeCell ref="B29:D29"/>
    <mergeCell ref="C26:D26"/>
    <mergeCell ref="C27:D27"/>
    <mergeCell ref="B20:D20"/>
    <mergeCell ref="B16:D16"/>
    <mergeCell ref="B17:D17"/>
    <mergeCell ref="B21:D21"/>
    <mergeCell ref="B34:D34"/>
    <mergeCell ref="B35:D35"/>
    <mergeCell ref="B40:D40"/>
    <mergeCell ref="B33:D33"/>
    <mergeCell ref="B36:D36"/>
    <mergeCell ref="B37:D37"/>
    <mergeCell ref="B38:D38"/>
    <mergeCell ref="B39:D39"/>
    <mergeCell ref="B30:D30"/>
    <mergeCell ref="B31:D31"/>
    <mergeCell ref="B32:D32"/>
    <mergeCell ref="B22:D22"/>
    <mergeCell ref="B24:D24"/>
    <mergeCell ref="B25:D25"/>
  </mergeCells>
  <phoneticPr fontId="1"/>
  <printOptions horizontalCentered="1"/>
  <pageMargins left="0" right="0" top="0.39370078740157483" bottom="0" header="0.31496062992125984" footer="0"/>
  <pageSetup paperSize="9" scale="45" orientation="landscape" r:id="rId1"/>
  <headerFooter alignWithMargins="0">
    <oddFooter>&amp;P / &amp;N ページ</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4CEAC-13DB-463A-8F50-25AADDEC30C9}">
  <sheetPr codeName="Sheet14">
    <tabColor theme="3"/>
    <pageSetUpPr fitToPage="1"/>
  </sheetPr>
  <dimension ref="A1:M79"/>
  <sheetViews>
    <sheetView showGridLines="0" topLeftCell="B1" zoomScaleNormal="100" workbookViewId="0">
      <selection activeCell="G21" sqref="G21"/>
    </sheetView>
  </sheetViews>
  <sheetFormatPr defaultColWidth="7.36328125" defaultRowHeight="18.75" customHeight="1"/>
  <cols>
    <col min="1" max="1" width="3.6328125" style="296" customWidth="1"/>
    <col min="2" max="2" width="13.81640625" style="296" customWidth="1"/>
    <col min="3" max="3" width="44.81640625" style="296" customWidth="1"/>
    <col min="4" max="4" width="15.6328125" style="296" customWidth="1"/>
    <col min="5" max="5" width="15.453125" style="296" customWidth="1"/>
    <col min="6" max="6" width="11.81640625" style="296" customWidth="1"/>
    <col min="7" max="7" width="7.1796875" style="296" customWidth="1"/>
    <col min="8" max="8" width="15.7265625" style="296" customWidth="1"/>
    <col min="9" max="9" width="23.6328125" style="296" customWidth="1"/>
    <col min="10" max="10" width="16.54296875" style="296" customWidth="1"/>
    <col min="11" max="11" width="10.26953125" style="296" customWidth="1"/>
    <col min="12" max="12" width="11.7265625" style="296" customWidth="1"/>
    <col min="13" max="13" width="9.1796875" style="296" customWidth="1"/>
    <col min="14" max="16384" width="7.36328125" style="296"/>
  </cols>
  <sheetData>
    <row r="1" spans="1:13" ht="12" customHeight="1"/>
    <row r="2" spans="1:13" ht="18.45" customHeight="1">
      <c r="B2" s="390" t="s">
        <v>599</v>
      </c>
    </row>
    <row r="4" spans="1:13" s="276" customFormat="1" ht="18" customHeight="1">
      <c r="B4" s="315" t="s">
        <v>425</v>
      </c>
      <c r="C4" s="275"/>
      <c r="D4" s="275"/>
      <c r="E4" s="281"/>
      <c r="G4" s="316" t="s">
        <v>426</v>
      </c>
      <c r="H4" s="277"/>
      <c r="I4" s="277"/>
      <c r="J4" s="278"/>
      <c r="K4" s="278"/>
      <c r="L4" s="281"/>
      <c r="M4" s="589"/>
    </row>
    <row r="5" spans="1:13" s="276" customFormat="1" ht="18" customHeight="1">
      <c r="B5" s="315"/>
      <c r="C5" s="275"/>
      <c r="D5" s="275"/>
      <c r="E5" s="281" t="s">
        <v>653</v>
      </c>
      <c r="G5" s="316"/>
      <c r="H5" s="277"/>
      <c r="I5" s="277"/>
      <c r="J5" s="278"/>
      <c r="K5" s="281" t="s">
        <v>653</v>
      </c>
      <c r="M5" s="589"/>
    </row>
    <row r="6" spans="1:13" s="280" customFormat="1" ht="18" customHeight="1">
      <c r="B6" s="279"/>
      <c r="C6" s="279"/>
      <c r="D6" s="279"/>
      <c r="E6" s="281" t="s">
        <v>654</v>
      </c>
      <c r="F6" s="281"/>
      <c r="H6" s="282"/>
      <c r="I6" s="282"/>
      <c r="J6" s="282"/>
      <c r="K6" s="281" t="s">
        <v>654</v>
      </c>
      <c r="M6" s="590"/>
    </row>
    <row r="7" spans="1:13" s="280" customFormat="1" ht="43.2">
      <c r="B7" s="698" t="s">
        <v>402</v>
      </c>
      <c r="C7" s="698" t="s">
        <v>608</v>
      </c>
      <c r="D7" s="699" t="s">
        <v>398</v>
      </c>
      <c r="E7" s="700" t="s">
        <v>401</v>
      </c>
      <c r="F7" s="284"/>
      <c r="G7" s="283"/>
      <c r="H7" s="959" t="s">
        <v>400</v>
      </c>
      <c r="I7" s="960"/>
      <c r="J7" s="701" t="s">
        <v>398</v>
      </c>
      <c r="K7" s="701" t="s">
        <v>399</v>
      </c>
    </row>
    <row r="8" spans="1:13" s="280" customFormat="1" ht="18" customHeight="1">
      <c r="B8" s="961">
        <v>1</v>
      </c>
      <c r="C8" s="617" t="s">
        <v>655</v>
      </c>
      <c r="D8" s="963">
        <v>109062100</v>
      </c>
      <c r="E8" s="965">
        <v>17.3</v>
      </c>
      <c r="G8" s="967" t="s">
        <v>123</v>
      </c>
      <c r="H8" s="371" t="s">
        <v>124</v>
      </c>
      <c r="I8" s="373" t="s">
        <v>391</v>
      </c>
      <c r="J8" s="285">
        <v>273118865</v>
      </c>
      <c r="K8" s="623">
        <v>40.4</v>
      </c>
    </row>
    <row r="9" spans="1:13" s="280" customFormat="1" ht="18" customHeight="1">
      <c r="B9" s="962"/>
      <c r="C9" s="618" t="s">
        <v>656</v>
      </c>
      <c r="D9" s="964"/>
      <c r="E9" s="966"/>
      <c r="G9" s="968"/>
      <c r="H9" s="372" t="s">
        <v>125</v>
      </c>
      <c r="I9" s="373" t="s">
        <v>394</v>
      </c>
      <c r="J9" s="285">
        <v>13293939</v>
      </c>
      <c r="K9" s="623">
        <v>2</v>
      </c>
    </row>
    <row r="10" spans="1:13" s="280" customFormat="1" ht="18" customHeight="1">
      <c r="B10" s="961">
        <v>2</v>
      </c>
      <c r="C10" s="619" t="s">
        <v>657</v>
      </c>
      <c r="D10" s="963">
        <v>42782600</v>
      </c>
      <c r="E10" s="965">
        <v>6.8</v>
      </c>
      <c r="G10" s="968"/>
      <c r="H10" s="372" t="s">
        <v>126</v>
      </c>
      <c r="I10" s="373" t="s">
        <v>396</v>
      </c>
      <c r="J10" s="285">
        <v>25336526</v>
      </c>
      <c r="K10" s="623">
        <v>3.7</v>
      </c>
    </row>
    <row r="11" spans="1:13" s="280" customFormat="1" ht="18" customHeight="1">
      <c r="B11" s="962"/>
      <c r="C11" s="618" t="s">
        <v>658</v>
      </c>
      <c r="D11" s="964"/>
      <c r="E11" s="966"/>
      <c r="G11" s="968"/>
      <c r="H11" s="372" t="s">
        <v>127</v>
      </c>
      <c r="I11" s="373" t="s">
        <v>392</v>
      </c>
      <c r="J11" s="286">
        <v>248236228</v>
      </c>
      <c r="K11" s="623">
        <v>36.700000000000003</v>
      </c>
    </row>
    <row r="12" spans="1:13" s="280" customFormat="1" ht="18" customHeight="1">
      <c r="B12" s="961">
        <v>3</v>
      </c>
      <c r="C12" s="620" t="s">
        <v>659</v>
      </c>
      <c r="D12" s="963">
        <v>17418395</v>
      </c>
      <c r="E12" s="965">
        <v>2.8</v>
      </c>
      <c r="G12" s="968"/>
      <c r="H12" s="372" t="s">
        <v>128</v>
      </c>
      <c r="I12" s="373" t="s">
        <v>395</v>
      </c>
      <c r="J12" s="285">
        <v>69737996</v>
      </c>
      <c r="K12" s="623">
        <v>10.3</v>
      </c>
    </row>
    <row r="13" spans="1:13" s="280" customFormat="1" ht="18" customHeight="1">
      <c r="B13" s="962"/>
      <c r="C13" s="618" t="s">
        <v>659</v>
      </c>
      <c r="D13" s="964"/>
      <c r="E13" s="966"/>
      <c r="G13" s="968"/>
      <c r="H13" s="372" t="s">
        <v>129</v>
      </c>
      <c r="I13" s="373" t="s">
        <v>393</v>
      </c>
      <c r="J13" s="285">
        <v>46090727</v>
      </c>
      <c r="K13" s="623">
        <v>6.8</v>
      </c>
    </row>
    <row r="14" spans="1:13" s="280" customFormat="1" ht="18" customHeight="1">
      <c r="B14" s="961">
        <v>4</v>
      </c>
      <c r="C14" s="620" t="s">
        <v>660</v>
      </c>
      <c r="D14" s="963">
        <v>16562571</v>
      </c>
      <c r="E14" s="965">
        <v>2.6</v>
      </c>
      <c r="F14" s="591"/>
      <c r="G14" s="969"/>
      <c r="H14" s="371" t="s">
        <v>130</v>
      </c>
      <c r="I14" s="373" t="s">
        <v>397</v>
      </c>
      <c r="J14" s="287">
        <f>SUM(J8:J13)</f>
        <v>675814281</v>
      </c>
      <c r="K14" s="624">
        <v>100</v>
      </c>
    </row>
    <row r="15" spans="1:13" s="280" customFormat="1" ht="18" customHeight="1">
      <c r="B15" s="962"/>
      <c r="C15" s="618" t="s">
        <v>661</v>
      </c>
      <c r="D15" s="964"/>
      <c r="E15" s="966"/>
      <c r="F15" s="592"/>
      <c r="G15" s="593"/>
      <c r="H15" s="379"/>
      <c r="I15" s="379"/>
      <c r="J15" s="380"/>
      <c r="K15" s="380"/>
      <c r="L15" s="381"/>
    </row>
    <row r="16" spans="1:13" s="280" customFormat="1" ht="18" customHeight="1">
      <c r="A16" s="288"/>
      <c r="B16" s="961">
        <v>5</v>
      </c>
      <c r="C16" s="620" t="s">
        <v>662</v>
      </c>
      <c r="D16" s="963">
        <v>15780069</v>
      </c>
      <c r="E16" s="965">
        <v>2.5</v>
      </c>
      <c r="F16" s="592"/>
    </row>
    <row r="17" spans="1:12" s="280" customFormat="1" ht="18" customHeight="1">
      <c r="B17" s="962"/>
      <c r="C17" s="618" t="s">
        <v>663</v>
      </c>
      <c r="D17" s="964"/>
      <c r="E17" s="966"/>
      <c r="G17" s="316" t="s">
        <v>427</v>
      </c>
    </row>
    <row r="18" spans="1:12" s="280" customFormat="1" ht="18" customHeight="1">
      <c r="B18" s="961">
        <v>6</v>
      </c>
      <c r="C18" s="620" t="s">
        <v>664</v>
      </c>
      <c r="D18" s="963">
        <v>15722700</v>
      </c>
      <c r="E18" s="965">
        <v>2.5</v>
      </c>
      <c r="F18" s="289"/>
    </row>
    <row r="19" spans="1:12" s="280" customFormat="1" ht="18" customHeight="1">
      <c r="B19" s="962"/>
      <c r="C19" s="618" t="s">
        <v>665</v>
      </c>
      <c r="D19" s="964"/>
      <c r="E19" s="966"/>
      <c r="F19" s="291"/>
      <c r="G19" s="289"/>
    </row>
    <row r="20" spans="1:12" s="280" customFormat="1" ht="18" customHeight="1">
      <c r="B20" s="961">
        <v>7</v>
      </c>
      <c r="C20" s="617" t="s">
        <v>666</v>
      </c>
      <c r="D20" s="963">
        <v>10226206</v>
      </c>
      <c r="E20" s="965">
        <v>1.6</v>
      </c>
      <c r="F20" s="591"/>
      <c r="G20" s="291"/>
    </row>
    <row r="21" spans="1:12" s="280" customFormat="1" ht="18" customHeight="1">
      <c r="B21" s="962"/>
      <c r="C21" s="621" t="s">
        <v>666</v>
      </c>
      <c r="D21" s="964"/>
      <c r="E21" s="966"/>
      <c r="F21" s="592"/>
    </row>
    <row r="22" spans="1:12" ht="18.75" customHeight="1">
      <c r="B22" s="961">
        <v>8</v>
      </c>
      <c r="C22" s="620" t="s">
        <v>667</v>
      </c>
      <c r="D22" s="963">
        <v>8937202</v>
      </c>
      <c r="E22" s="965">
        <v>1.4</v>
      </c>
      <c r="G22" s="280"/>
      <c r="H22" s="280"/>
      <c r="I22" s="280"/>
      <c r="J22" s="280"/>
      <c r="K22" s="280"/>
      <c r="L22" s="280"/>
    </row>
    <row r="23" spans="1:12" ht="18.75" customHeight="1">
      <c r="B23" s="962"/>
      <c r="C23" s="622" t="s">
        <v>667</v>
      </c>
      <c r="D23" s="964"/>
      <c r="E23" s="966"/>
    </row>
    <row r="24" spans="1:12" ht="18.75" customHeight="1">
      <c r="A24" s="305"/>
      <c r="B24" s="961">
        <v>9</v>
      </c>
      <c r="C24" s="620" t="s">
        <v>668</v>
      </c>
      <c r="D24" s="963">
        <v>8297374</v>
      </c>
      <c r="E24" s="965">
        <v>1.3</v>
      </c>
    </row>
    <row r="25" spans="1:12" ht="18.75" customHeight="1">
      <c r="A25" s="305"/>
      <c r="B25" s="962"/>
      <c r="C25" s="618" t="s">
        <v>669</v>
      </c>
      <c r="D25" s="964"/>
      <c r="E25" s="966"/>
      <c r="K25" s="594"/>
    </row>
    <row r="26" spans="1:12" ht="18.75" customHeight="1">
      <c r="A26" s="305"/>
      <c r="B26" s="971">
        <v>10</v>
      </c>
      <c r="C26" s="620" t="s">
        <v>670</v>
      </c>
      <c r="D26" s="963">
        <v>7653174</v>
      </c>
      <c r="E26" s="965">
        <v>1.2</v>
      </c>
    </row>
    <row r="27" spans="1:12" ht="18.75" customHeight="1">
      <c r="A27" s="305"/>
      <c r="B27" s="972"/>
      <c r="C27" s="622" t="s">
        <v>671</v>
      </c>
      <c r="D27" s="964"/>
      <c r="E27" s="966"/>
    </row>
    <row r="28" spans="1:12" ht="18.75" customHeight="1">
      <c r="A28" s="305"/>
      <c r="B28" s="973" t="s">
        <v>604</v>
      </c>
      <c r="C28" s="974"/>
      <c r="D28" s="285">
        <f>SUM(D8:D27)</f>
        <v>252442391</v>
      </c>
      <c r="E28" s="615">
        <v>40.1</v>
      </c>
    </row>
    <row r="29" spans="1:12" ht="18.75" customHeight="1">
      <c r="A29" s="305"/>
      <c r="B29" s="975" t="s">
        <v>603</v>
      </c>
      <c r="C29" s="976"/>
      <c r="D29" s="616">
        <v>675814281</v>
      </c>
      <c r="E29" s="290"/>
    </row>
    <row r="30" spans="1:12" ht="18.75" customHeight="1">
      <c r="A30" s="305"/>
      <c r="B30" s="591" t="s">
        <v>672</v>
      </c>
      <c r="C30" s="591"/>
      <c r="D30" s="591"/>
      <c r="E30" s="591"/>
    </row>
    <row r="31" spans="1:12" ht="18.75" customHeight="1">
      <c r="A31" s="305"/>
      <c r="B31" s="591" t="s">
        <v>673</v>
      </c>
      <c r="C31" s="591"/>
      <c r="D31" s="591"/>
      <c r="E31" s="591"/>
    </row>
    <row r="32" spans="1:12" ht="18.75" customHeight="1">
      <c r="A32" s="305"/>
      <c r="B32" s="592" t="s">
        <v>122</v>
      </c>
      <c r="C32" s="592"/>
      <c r="D32" s="592"/>
      <c r="E32" s="592"/>
    </row>
    <row r="33" spans="1:12" ht="18.75" customHeight="1">
      <c r="A33" s="305"/>
      <c r="B33" s="970" t="s">
        <v>610</v>
      </c>
      <c r="C33" s="970"/>
      <c r="D33" s="970"/>
      <c r="E33" s="970"/>
    </row>
    <row r="34" spans="1:12" ht="18.75" customHeight="1">
      <c r="A34" s="305"/>
      <c r="B34" s="970"/>
      <c r="C34" s="970"/>
      <c r="D34" s="970"/>
      <c r="E34" s="970"/>
    </row>
    <row r="37" spans="1:12" ht="18.75" customHeight="1">
      <c r="B37" s="315" t="s">
        <v>429</v>
      </c>
    </row>
    <row r="42" spans="1:12" s="2" customFormat="1" ht="18.75" customHeight="1">
      <c r="B42" s="296"/>
      <c r="C42" s="296"/>
      <c r="D42" s="296"/>
      <c r="E42" s="296"/>
      <c r="F42" s="296"/>
      <c r="G42" s="296"/>
      <c r="H42" s="296"/>
      <c r="I42" s="296"/>
      <c r="J42" s="296"/>
      <c r="K42" s="296"/>
      <c r="L42" s="296"/>
    </row>
    <row r="43" spans="1:12" ht="18.75" customHeight="1">
      <c r="J43" s="2"/>
      <c r="K43" s="2"/>
      <c r="L43" s="2"/>
    </row>
    <row r="44" spans="1:12" s="292" customFormat="1" ht="18.75" customHeight="1">
      <c r="B44" s="296"/>
      <c r="C44" s="296"/>
      <c r="D44" s="296"/>
      <c r="E44" s="296"/>
      <c r="F44" s="296"/>
      <c r="G44" s="296"/>
      <c r="H44" s="296"/>
      <c r="I44" s="296"/>
      <c r="J44" s="296"/>
      <c r="K44" s="296"/>
      <c r="L44" s="296"/>
    </row>
    <row r="45" spans="1:12" s="292" customFormat="1" ht="18.75" customHeight="1">
      <c r="C45" s="296"/>
      <c r="D45" s="296"/>
      <c r="E45" s="296"/>
      <c r="F45" s="296"/>
      <c r="G45" s="296"/>
      <c r="H45" s="296"/>
      <c r="I45" s="296"/>
    </row>
    <row r="46" spans="1:12" s="292" customFormat="1" ht="18.75" customHeight="1">
      <c r="C46" s="296"/>
      <c r="D46" s="296"/>
      <c r="E46" s="296"/>
      <c r="F46" s="296"/>
      <c r="G46" s="296"/>
      <c r="H46" s="296"/>
      <c r="I46" s="296"/>
    </row>
    <row r="47" spans="1:12" s="292" customFormat="1" ht="18.75" customHeight="1">
      <c r="B47" s="296"/>
      <c r="C47" s="296"/>
      <c r="D47" s="296"/>
      <c r="E47" s="296"/>
      <c r="F47" s="296"/>
      <c r="G47" s="296"/>
      <c r="H47" s="296"/>
      <c r="I47" s="296"/>
    </row>
    <row r="48" spans="1:12" s="292" customFormat="1" ht="18.75" customHeight="1">
      <c r="B48" s="296"/>
      <c r="C48" s="296"/>
      <c r="D48" s="296"/>
      <c r="E48" s="296"/>
      <c r="F48" s="296"/>
      <c r="G48" s="296"/>
      <c r="H48" s="296"/>
      <c r="I48" s="296"/>
    </row>
    <row r="49" spans="2:12" s="292" customFormat="1" ht="18.75" customHeight="1">
      <c r="B49" s="296"/>
      <c r="C49" s="296"/>
      <c r="D49" s="296"/>
      <c r="E49" s="296"/>
      <c r="F49" s="296"/>
      <c r="G49" s="296"/>
      <c r="H49" s="296"/>
      <c r="I49" s="296"/>
    </row>
    <row r="50" spans="2:12" s="292" customFormat="1" ht="18.75" customHeight="1">
      <c r="B50" s="296"/>
      <c r="C50" s="296"/>
      <c r="D50" s="296"/>
      <c r="E50" s="296"/>
      <c r="F50" s="296"/>
      <c r="G50" s="296"/>
      <c r="H50" s="296"/>
      <c r="I50" s="296"/>
    </row>
    <row r="51" spans="2:12" s="292" customFormat="1" ht="18.75" customHeight="1">
      <c r="B51" s="296"/>
      <c r="C51" s="296"/>
      <c r="D51" s="296"/>
      <c r="E51" s="296"/>
      <c r="F51" s="296"/>
      <c r="G51" s="296"/>
      <c r="H51" s="296"/>
      <c r="I51" s="296"/>
    </row>
    <row r="52" spans="2:12" s="292" customFormat="1" ht="18.75" customHeight="1">
      <c r="B52" s="306"/>
      <c r="C52" s="2"/>
      <c r="D52" s="2"/>
      <c r="E52" s="2"/>
      <c r="F52" s="2"/>
      <c r="G52" s="296"/>
      <c r="H52" s="296"/>
      <c r="I52" s="296"/>
    </row>
    <row r="53" spans="2:12" s="292" customFormat="1" ht="18.75" customHeight="1">
      <c r="B53" s="296"/>
      <c r="C53" s="296"/>
      <c r="D53" s="296"/>
      <c r="E53" s="296"/>
      <c r="F53" s="296"/>
      <c r="G53" s="296"/>
      <c r="H53" s="296"/>
      <c r="I53" s="2"/>
    </row>
    <row r="54" spans="2:12" s="292" customFormat="1" ht="18.75" hidden="1" customHeight="1">
      <c r="B54" s="293" t="s">
        <v>188</v>
      </c>
      <c r="C54" s="293"/>
      <c r="D54" s="292" t="s">
        <v>189</v>
      </c>
      <c r="H54" s="294" t="s">
        <v>190</v>
      </c>
      <c r="I54" s="296"/>
    </row>
    <row r="55" spans="2:12" s="292" customFormat="1" ht="18.75" hidden="1" customHeight="1">
      <c r="C55" s="295" t="s">
        <v>191</v>
      </c>
      <c r="D55" s="295" t="s">
        <v>192</v>
      </c>
      <c r="E55" s="295" t="s">
        <v>193</v>
      </c>
      <c r="F55" s="295" t="s">
        <v>194</v>
      </c>
      <c r="G55" s="295" t="s">
        <v>195</v>
      </c>
      <c r="H55" s="295" t="s">
        <v>196</v>
      </c>
      <c r="I55" s="294"/>
    </row>
    <row r="56" spans="2:12" s="292" customFormat="1" ht="18.75" hidden="1" customHeight="1">
      <c r="B56" s="297">
        <v>45016</v>
      </c>
      <c r="C56" s="298">
        <v>273118</v>
      </c>
      <c r="D56" s="298">
        <v>248236.228</v>
      </c>
      <c r="E56" s="298">
        <v>25335.526000000002</v>
      </c>
      <c r="F56" s="298">
        <v>46089.726999999999</v>
      </c>
      <c r="G56" s="375">
        <v>13292.939</v>
      </c>
      <c r="H56" s="298">
        <v>69736.960000000006</v>
      </c>
      <c r="I56" s="595"/>
    </row>
    <row r="57" spans="2:12" ht="18.75" hidden="1" customHeight="1">
      <c r="B57" s="297">
        <v>44651</v>
      </c>
      <c r="C57" s="298">
        <v>287136</v>
      </c>
      <c r="D57" s="298">
        <v>241111</v>
      </c>
      <c r="E57" s="298">
        <v>25770</v>
      </c>
      <c r="F57" s="298">
        <v>35982</v>
      </c>
      <c r="G57" s="375">
        <v>14660</v>
      </c>
      <c r="H57" s="298">
        <v>71153</v>
      </c>
      <c r="I57" s="374"/>
      <c r="J57" s="292"/>
      <c r="K57" s="292"/>
      <c r="L57" s="292"/>
    </row>
    <row r="58" spans="2:12" ht="18.75" hidden="1" customHeight="1">
      <c r="B58" s="297">
        <v>44286</v>
      </c>
      <c r="C58" s="298">
        <v>273018</v>
      </c>
      <c r="D58" s="298">
        <v>259485</v>
      </c>
      <c r="E58" s="298">
        <v>25697</v>
      </c>
      <c r="F58" s="298">
        <v>35998</v>
      </c>
      <c r="G58" s="375">
        <v>13130</v>
      </c>
      <c r="H58" s="298">
        <v>68482</v>
      </c>
      <c r="I58" s="374"/>
    </row>
    <row r="59" spans="2:12" ht="18.75" hidden="1" customHeight="1">
      <c r="B59" s="297">
        <v>43921</v>
      </c>
      <c r="C59" s="298">
        <v>270260</v>
      </c>
      <c r="D59" s="298">
        <v>267163</v>
      </c>
      <c r="E59" s="298">
        <v>25619</v>
      </c>
      <c r="F59" s="298">
        <v>36017</v>
      </c>
      <c r="G59" s="375">
        <v>9797</v>
      </c>
      <c r="H59" s="298">
        <v>66955</v>
      </c>
      <c r="I59" s="374"/>
    </row>
    <row r="60" spans="2:12" ht="18.75" hidden="1" customHeight="1">
      <c r="B60" s="299"/>
      <c r="C60" s="292"/>
      <c r="D60" s="292"/>
      <c r="E60" s="292"/>
      <c r="F60" s="292"/>
      <c r="G60" s="292"/>
      <c r="H60" s="292"/>
      <c r="I60" s="374"/>
    </row>
    <row r="61" spans="2:12" ht="18.75" hidden="1" customHeight="1">
      <c r="B61" s="292"/>
      <c r="C61" s="295" t="s">
        <v>191</v>
      </c>
      <c r="D61" s="295" t="s">
        <v>192</v>
      </c>
      <c r="E61" s="295" t="s">
        <v>193</v>
      </c>
      <c r="F61" s="295" t="s">
        <v>194</v>
      </c>
      <c r="G61" s="295" t="s">
        <v>195</v>
      </c>
      <c r="H61" s="295" t="s">
        <v>196</v>
      </c>
      <c r="I61" s="292"/>
    </row>
    <row r="62" spans="2:12" s="2" customFormat="1" ht="18.75" hidden="1" customHeight="1">
      <c r="B62" s="292"/>
      <c r="C62" s="300">
        <f t="shared" ref="C62:F65" si="0">ROUND(C56/SUM($C56:$H56),3)</f>
        <v>0.40400000000000003</v>
      </c>
      <c r="D62" s="300">
        <f t="shared" si="0"/>
        <v>0.36699999999999999</v>
      </c>
      <c r="E62" s="300">
        <f t="shared" si="0"/>
        <v>3.6999999999999998E-2</v>
      </c>
      <c r="F62" s="300">
        <f t="shared" si="0"/>
        <v>6.8000000000000005E-2</v>
      </c>
      <c r="G62" s="376">
        <f t="shared" ref="G62:H65" si="1">ROUND(G56/SUM($C56:$H56),3)</f>
        <v>0.02</v>
      </c>
      <c r="H62" s="300">
        <f t="shared" si="1"/>
        <v>0.10299999999999999</v>
      </c>
      <c r="I62" s="595"/>
      <c r="J62" s="296"/>
      <c r="K62" s="296"/>
      <c r="L62" s="296"/>
    </row>
    <row r="63" spans="2:12" ht="18.75" hidden="1" customHeight="1">
      <c r="B63" s="292"/>
      <c r="C63" s="300">
        <f t="shared" si="0"/>
        <v>0.42499999999999999</v>
      </c>
      <c r="D63" s="300">
        <f t="shared" si="0"/>
        <v>0.35699999999999998</v>
      </c>
      <c r="E63" s="300">
        <f t="shared" si="0"/>
        <v>3.7999999999999999E-2</v>
      </c>
      <c r="F63" s="300">
        <f t="shared" si="0"/>
        <v>5.2999999999999999E-2</v>
      </c>
      <c r="G63" s="376">
        <f t="shared" si="1"/>
        <v>2.1999999999999999E-2</v>
      </c>
      <c r="H63" s="300">
        <f t="shared" si="1"/>
        <v>0.105</v>
      </c>
      <c r="I63" s="342"/>
      <c r="J63" s="2"/>
      <c r="K63" s="2"/>
      <c r="L63" s="2"/>
    </row>
    <row r="64" spans="2:12" ht="18.75" hidden="1" customHeight="1">
      <c r="B64" s="292"/>
      <c r="C64" s="300">
        <f t="shared" si="0"/>
        <v>0.40400000000000003</v>
      </c>
      <c r="D64" s="300">
        <f t="shared" si="0"/>
        <v>0.38400000000000001</v>
      </c>
      <c r="E64" s="300">
        <f t="shared" si="0"/>
        <v>3.7999999999999999E-2</v>
      </c>
      <c r="F64" s="300">
        <f t="shared" si="0"/>
        <v>5.2999999999999999E-2</v>
      </c>
      <c r="G64" s="376">
        <f t="shared" si="1"/>
        <v>1.9E-2</v>
      </c>
      <c r="H64" s="300">
        <f t="shared" si="1"/>
        <v>0.10100000000000001</v>
      </c>
      <c r="I64" s="342"/>
    </row>
    <row r="65" spans="2:12" ht="18.75" hidden="1" customHeight="1">
      <c r="B65" s="292"/>
      <c r="C65" s="300">
        <f t="shared" si="0"/>
        <v>0.4</v>
      </c>
      <c r="D65" s="300">
        <f t="shared" si="0"/>
        <v>0.39500000000000002</v>
      </c>
      <c r="E65" s="300">
        <f t="shared" si="0"/>
        <v>3.7999999999999999E-2</v>
      </c>
      <c r="F65" s="300">
        <f t="shared" si="0"/>
        <v>5.2999999999999999E-2</v>
      </c>
      <c r="G65" s="376">
        <f t="shared" si="1"/>
        <v>1.4E-2</v>
      </c>
      <c r="H65" s="300">
        <f t="shared" si="1"/>
        <v>9.9000000000000005E-2</v>
      </c>
      <c r="I65" s="342"/>
    </row>
    <row r="66" spans="2:12" ht="18.75" hidden="1" customHeight="1">
      <c r="B66" s="292"/>
      <c r="C66" s="292"/>
      <c r="D66" s="292"/>
      <c r="E66" s="292"/>
      <c r="F66" s="292"/>
      <c r="G66" s="292"/>
      <c r="H66" s="292"/>
      <c r="I66" s="342"/>
    </row>
    <row r="67" spans="2:12" s="292" customFormat="1" ht="18.75" hidden="1" customHeight="1">
      <c r="C67" s="295" t="s">
        <v>391</v>
      </c>
      <c r="D67" s="295" t="s">
        <v>392</v>
      </c>
      <c r="E67" s="295" t="s">
        <v>396</v>
      </c>
      <c r="F67" s="295" t="s">
        <v>393</v>
      </c>
      <c r="G67" s="295" t="s">
        <v>394</v>
      </c>
      <c r="H67" s="295" t="s">
        <v>395</v>
      </c>
      <c r="J67" s="296"/>
      <c r="K67" s="296"/>
      <c r="L67" s="296"/>
    </row>
    <row r="68" spans="2:12" s="292" customFormat="1" ht="18.75" hidden="1" customHeight="1">
      <c r="B68" s="596">
        <f>B56</f>
        <v>45016</v>
      </c>
      <c r="C68" s="378">
        <f>C56</f>
        <v>273118</v>
      </c>
      <c r="D68" s="378">
        <f t="shared" ref="D68:H71" si="2">D56</f>
        <v>248236.228</v>
      </c>
      <c r="E68" s="378">
        <f t="shared" si="2"/>
        <v>25335.526000000002</v>
      </c>
      <c r="F68" s="378">
        <f t="shared" si="2"/>
        <v>46089.726999999999</v>
      </c>
      <c r="G68" s="378">
        <f t="shared" si="2"/>
        <v>13292.939</v>
      </c>
      <c r="H68" s="378">
        <f t="shared" si="2"/>
        <v>69736.960000000006</v>
      </c>
      <c r="I68" s="595"/>
    </row>
    <row r="69" spans="2:12" ht="18.75" hidden="1" customHeight="1">
      <c r="B69" s="596">
        <f t="shared" ref="B69:C71" si="3">B57</f>
        <v>44651</v>
      </c>
      <c r="C69" s="378">
        <f t="shared" si="3"/>
        <v>287136</v>
      </c>
      <c r="D69" s="378">
        <f t="shared" si="2"/>
        <v>241111</v>
      </c>
      <c r="E69" s="378">
        <f t="shared" si="2"/>
        <v>25770</v>
      </c>
      <c r="F69" s="378">
        <f t="shared" si="2"/>
        <v>35982</v>
      </c>
      <c r="G69" s="378">
        <f t="shared" si="2"/>
        <v>14660</v>
      </c>
      <c r="H69" s="378">
        <f t="shared" si="2"/>
        <v>71153</v>
      </c>
      <c r="I69" s="374"/>
      <c r="J69" s="292"/>
      <c r="K69" s="292"/>
      <c r="L69" s="292"/>
    </row>
    <row r="70" spans="2:12" ht="18.75" hidden="1" customHeight="1">
      <c r="B70" s="596">
        <f t="shared" si="3"/>
        <v>44286</v>
      </c>
      <c r="C70" s="378">
        <f t="shared" si="3"/>
        <v>273018</v>
      </c>
      <c r="D70" s="378">
        <f t="shared" si="2"/>
        <v>259485</v>
      </c>
      <c r="E70" s="378">
        <f t="shared" si="2"/>
        <v>25697</v>
      </c>
      <c r="F70" s="378">
        <f t="shared" si="2"/>
        <v>35998</v>
      </c>
      <c r="G70" s="378">
        <f t="shared" si="2"/>
        <v>13130</v>
      </c>
      <c r="H70" s="378">
        <f t="shared" si="2"/>
        <v>68482</v>
      </c>
      <c r="I70" s="374"/>
    </row>
    <row r="71" spans="2:12" ht="18.75" hidden="1" customHeight="1">
      <c r="B71" s="596">
        <f t="shared" si="3"/>
        <v>43921</v>
      </c>
      <c r="C71" s="378">
        <f t="shared" si="3"/>
        <v>270260</v>
      </c>
      <c r="D71" s="378">
        <f t="shared" si="2"/>
        <v>267163</v>
      </c>
      <c r="E71" s="378">
        <f t="shared" si="2"/>
        <v>25619</v>
      </c>
      <c r="F71" s="378">
        <f t="shared" si="2"/>
        <v>36017</v>
      </c>
      <c r="G71" s="378">
        <f t="shared" si="2"/>
        <v>9797</v>
      </c>
      <c r="H71" s="378">
        <f t="shared" si="2"/>
        <v>66955</v>
      </c>
      <c r="I71" s="374"/>
    </row>
    <row r="72" spans="2:12" ht="18.75" hidden="1" customHeight="1">
      <c r="B72" s="292"/>
      <c r="C72" s="342"/>
      <c r="D72" s="342"/>
      <c r="E72" s="342"/>
      <c r="F72" s="342"/>
      <c r="G72" s="377"/>
      <c r="H72" s="342"/>
      <c r="I72" s="374"/>
    </row>
    <row r="73" spans="2:12" ht="18.75" hidden="1" customHeight="1">
      <c r="B73" s="297">
        <v>45016</v>
      </c>
      <c r="C73" s="301" t="s">
        <v>198</v>
      </c>
      <c r="I73" s="342"/>
    </row>
    <row r="74" spans="2:12" ht="18.75" hidden="1" customHeight="1">
      <c r="B74" s="302" t="s">
        <v>199</v>
      </c>
      <c r="C74" s="303">
        <v>1743000000</v>
      </c>
      <c r="D74" s="301" t="s">
        <v>200</v>
      </c>
    </row>
    <row r="75" spans="2:12" ht="18.75" hidden="1" customHeight="1">
      <c r="B75" s="302" t="s">
        <v>201</v>
      </c>
      <c r="C75" s="304">
        <v>675814281</v>
      </c>
      <c r="D75" s="301" t="s">
        <v>200</v>
      </c>
    </row>
    <row r="76" spans="2:12" ht="18.75" hidden="1" customHeight="1">
      <c r="B76" s="302" t="s">
        <v>202</v>
      </c>
      <c r="C76" s="304">
        <v>133124</v>
      </c>
      <c r="D76" s="301" t="s">
        <v>203</v>
      </c>
    </row>
    <row r="77" spans="2:12" ht="18.75" hidden="1" customHeight="1"/>
    <row r="78" spans="2:12" ht="18.75" hidden="1" customHeight="1">
      <c r="B78" s="306" t="s">
        <v>197</v>
      </c>
      <c r="C78" s="2"/>
      <c r="D78" s="2"/>
      <c r="E78" s="2"/>
      <c r="F78" s="2"/>
      <c r="G78" s="2"/>
      <c r="H78" s="2"/>
    </row>
    <row r="79" spans="2:12" ht="18.75" customHeight="1">
      <c r="I79" s="2"/>
    </row>
  </sheetData>
  <sheetProtection algorithmName="SHA-512" hashValue="vW1fqeOWcQlbbbliv3hpSIsQzijBRoC7uPOYjq0i62n3dmfKoGATiXIs0ux9mfcJVSswGCtOvvsk+0bs7mAZEw==" saltValue="bc4Yg0MAkehdSiV5uGnm7g==" spinCount="100000" sheet="1" objects="1" scenarios="1"/>
  <mergeCells count="35">
    <mergeCell ref="B20:B21"/>
    <mergeCell ref="D20:D21"/>
    <mergeCell ref="E20:E21"/>
    <mergeCell ref="B33:E34"/>
    <mergeCell ref="B22:B23"/>
    <mergeCell ref="D22:D23"/>
    <mergeCell ref="E22:E23"/>
    <mergeCell ref="B24:B25"/>
    <mergeCell ref="D24:D25"/>
    <mergeCell ref="E24:E25"/>
    <mergeCell ref="B26:B27"/>
    <mergeCell ref="D26:D27"/>
    <mergeCell ref="E26:E27"/>
    <mergeCell ref="B28:C28"/>
    <mergeCell ref="B29:C29"/>
    <mergeCell ref="B16:B17"/>
    <mergeCell ref="D16:D17"/>
    <mergeCell ref="E16:E17"/>
    <mergeCell ref="B18:B19"/>
    <mergeCell ref="D18:D19"/>
    <mergeCell ref="E18:E19"/>
    <mergeCell ref="H7:I7"/>
    <mergeCell ref="B8:B9"/>
    <mergeCell ref="D8:D9"/>
    <mergeCell ref="E8:E9"/>
    <mergeCell ref="G8:G14"/>
    <mergeCell ref="B10:B11"/>
    <mergeCell ref="D10:D11"/>
    <mergeCell ref="E10:E11"/>
    <mergeCell ref="B12:B13"/>
    <mergeCell ref="D12:D13"/>
    <mergeCell ref="E12:E13"/>
    <mergeCell ref="B14:B15"/>
    <mergeCell ref="D14:D15"/>
    <mergeCell ref="E14:E15"/>
  </mergeCells>
  <phoneticPr fontId="1"/>
  <hyperlinks>
    <hyperlink ref="B78" r:id="rId1" xr:uid="{30629FB2-3295-4CC7-9E82-3DF3AE5939FC}"/>
  </hyperlinks>
  <printOptions horizontalCentered="1"/>
  <pageMargins left="0.39370078740157483" right="0.31496062992125984" top="0.78740157480314965" bottom="0.94488188976377963" header="0.31496062992125984" footer="0.86614173228346458"/>
  <pageSetup paperSize="9" scale="48" orientation="landscape" r:id="rId2"/>
  <headerFooter alignWithMargins="0">
    <oddFooter>&amp;P / &amp;N ページ</oddFooter>
  </headerFooter>
  <ignoredErrors>
    <ignoredError sqref="D28" unlockedFormula="1"/>
  </ignoredErrors>
  <drawing r:id="rId3"/>
  <legacy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1E6C3-B03E-4FEF-946B-7C971281C06E}">
  <sheetPr codeName="Sheet20">
    <tabColor theme="3"/>
    <pageSetUpPr fitToPage="1"/>
  </sheetPr>
  <dimension ref="B1:U50"/>
  <sheetViews>
    <sheetView showGridLines="0" zoomScaleNormal="100" workbookViewId="0">
      <pane xSplit="2" ySplit="4" topLeftCell="C5" activePane="bottomRight" state="frozen"/>
      <selection activeCell="G21" sqref="G21"/>
      <selection pane="topRight" activeCell="G21" sqref="G21"/>
      <selection pane="bottomLeft" activeCell="G21" sqref="G21"/>
      <selection pane="bottomRight" activeCell="G21" sqref="G21"/>
    </sheetView>
  </sheetViews>
  <sheetFormatPr defaultColWidth="8.7265625" defaultRowHeight="30" customHeight="1"/>
  <cols>
    <col min="1" max="1" width="1.6328125" style="296" customWidth="1"/>
    <col min="2" max="2" width="21.1796875" style="296" customWidth="1"/>
    <col min="3" max="14" width="10.54296875" style="296" customWidth="1"/>
    <col min="15" max="16" width="8.7265625" style="296"/>
    <col min="17" max="17" width="15.36328125" style="296" customWidth="1"/>
    <col min="18" max="18" width="13.90625" style="296" customWidth="1"/>
    <col min="19" max="16384" width="8.7265625" style="296"/>
  </cols>
  <sheetData>
    <row r="1" spans="2:21" s="454" customFormat="1" ht="15"/>
    <row r="2" spans="2:21" ht="30" customHeight="1">
      <c r="B2" s="390" t="s">
        <v>600</v>
      </c>
      <c r="C2" s="574"/>
    </row>
    <row r="3" spans="2:21" ht="18" customHeight="1">
      <c r="B3" s="575"/>
      <c r="C3" s="575"/>
    </row>
    <row r="4" spans="2:21" s="2" customFormat="1" ht="20.399999999999999" customHeight="1">
      <c r="B4" s="489"/>
      <c r="C4" s="489" t="s">
        <v>694</v>
      </c>
      <c r="D4" s="489">
        <v>2013</v>
      </c>
      <c r="E4" s="489">
        <v>2014</v>
      </c>
      <c r="F4" s="489">
        <v>2015</v>
      </c>
      <c r="G4" s="489">
        <v>2016</v>
      </c>
      <c r="H4" s="489">
        <v>2017</v>
      </c>
      <c r="I4" s="489">
        <v>2018</v>
      </c>
      <c r="J4" s="489">
        <v>2019</v>
      </c>
      <c r="K4" s="489">
        <v>2020</v>
      </c>
      <c r="L4" s="489">
        <v>2021</v>
      </c>
      <c r="M4" s="489">
        <v>2022</v>
      </c>
      <c r="N4" s="489">
        <v>2023</v>
      </c>
    </row>
    <row r="5" spans="2:21" ht="20.399999999999999" customHeight="1">
      <c r="B5" s="325" t="s">
        <v>131</v>
      </c>
      <c r="C5" s="325" t="s">
        <v>805</v>
      </c>
      <c r="D5" s="576">
        <v>33.333333333333336</v>
      </c>
      <c r="E5" s="576">
        <v>43.333333333333336</v>
      </c>
      <c r="F5" s="576">
        <v>60</v>
      </c>
      <c r="G5" s="576">
        <v>70</v>
      </c>
      <c r="H5" s="576">
        <v>73.333333333333329</v>
      </c>
      <c r="I5" s="576">
        <v>86.666666666666671</v>
      </c>
      <c r="J5" s="576">
        <v>93.333333333333329</v>
      </c>
      <c r="K5" s="576">
        <v>97</v>
      </c>
      <c r="L5" s="576">
        <v>115</v>
      </c>
      <c r="M5" s="576">
        <v>130</v>
      </c>
      <c r="N5" s="576">
        <v>150</v>
      </c>
    </row>
    <row r="6" spans="2:21" ht="20.399999999999999" customHeight="1">
      <c r="B6" s="325" t="s">
        <v>144</v>
      </c>
      <c r="C6" s="325" t="s">
        <v>806</v>
      </c>
      <c r="D6" s="576">
        <v>16.666666666666668</v>
      </c>
      <c r="E6" s="576">
        <v>20</v>
      </c>
      <c r="F6" s="576">
        <v>26.666666666666668</v>
      </c>
      <c r="G6" s="576">
        <v>33.333333333333336</v>
      </c>
      <c r="H6" s="576">
        <v>36.666666666666664</v>
      </c>
      <c r="I6" s="576">
        <v>43.333333333333336</v>
      </c>
      <c r="J6" s="576">
        <v>46.666666666666664</v>
      </c>
      <c r="K6" s="576">
        <v>47</v>
      </c>
      <c r="L6" s="576">
        <v>55</v>
      </c>
      <c r="M6" s="576">
        <v>60</v>
      </c>
      <c r="N6" s="576">
        <v>75</v>
      </c>
    </row>
    <row r="7" spans="2:21" ht="20.399999999999999" customHeight="1">
      <c r="B7" s="325" t="s">
        <v>145</v>
      </c>
      <c r="C7" s="325" t="s">
        <v>807</v>
      </c>
      <c r="D7" s="576">
        <v>16.666666666666668</v>
      </c>
      <c r="E7" s="576">
        <v>23.333333333333332</v>
      </c>
      <c r="F7" s="576">
        <v>33.333333333333336</v>
      </c>
      <c r="G7" s="576">
        <v>36.666666666666664</v>
      </c>
      <c r="H7" s="576">
        <v>36.666666666666664</v>
      </c>
      <c r="I7" s="576">
        <v>43.333333333333336</v>
      </c>
      <c r="J7" s="576">
        <v>46.666666666666664</v>
      </c>
      <c r="K7" s="576">
        <v>50</v>
      </c>
      <c r="L7" s="576">
        <v>60</v>
      </c>
      <c r="M7" s="576">
        <v>70</v>
      </c>
      <c r="N7" s="576">
        <v>75</v>
      </c>
    </row>
    <row r="8" spans="2:21" ht="20.399999999999999" customHeight="1">
      <c r="B8" s="325" t="s">
        <v>520</v>
      </c>
      <c r="C8" s="325" t="s">
        <v>521</v>
      </c>
      <c r="D8" s="486">
        <v>21107.506300000001</v>
      </c>
      <c r="E8" s="486">
        <v>27522.003860000001</v>
      </c>
      <c r="F8" s="486">
        <v>38107.426679999997</v>
      </c>
      <c r="G8" s="486">
        <v>44457.757680000002</v>
      </c>
      <c r="H8" s="486">
        <v>46802.422919999997</v>
      </c>
      <c r="I8" s="486">
        <v>55445.273520000002</v>
      </c>
      <c r="J8" s="486">
        <v>59711.868719999999</v>
      </c>
      <c r="K8" s="486">
        <v>62060.253903999997</v>
      </c>
      <c r="L8" s="486">
        <v>73578.778244999994</v>
      </c>
      <c r="M8" s="577">
        <v>83178.127240000002</v>
      </c>
      <c r="N8" s="577">
        <v>94458.533100000001</v>
      </c>
      <c r="O8" s="296" t="s">
        <v>121</v>
      </c>
    </row>
    <row r="9" spans="2:21" ht="20.399999999999999" customHeight="1">
      <c r="B9" s="578" t="s">
        <v>523</v>
      </c>
      <c r="C9" s="325" t="s">
        <v>522</v>
      </c>
      <c r="D9" s="486">
        <v>0</v>
      </c>
      <c r="E9" s="486">
        <v>0</v>
      </c>
      <c r="F9" s="486">
        <v>0</v>
      </c>
      <c r="G9" s="486">
        <v>0</v>
      </c>
      <c r="H9" s="486">
        <v>0</v>
      </c>
      <c r="I9" s="486">
        <v>0</v>
      </c>
      <c r="J9" s="486">
        <v>0</v>
      </c>
      <c r="K9" s="486">
        <v>0</v>
      </c>
      <c r="L9" s="486">
        <v>0</v>
      </c>
      <c r="M9" s="486">
        <v>0</v>
      </c>
      <c r="N9" s="486">
        <v>79999.380892000001</v>
      </c>
      <c r="O9" s="296" t="s">
        <v>121</v>
      </c>
    </row>
    <row r="10" spans="2:21" ht="20.399999999999999" customHeight="1">
      <c r="B10" s="325" t="s">
        <v>132</v>
      </c>
      <c r="C10" s="325" t="s">
        <v>447</v>
      </c>
      <c r="D10" s="579">
        <v>0.4979829731515123</v>
      </c>
      <c r="E10" s="579">
        <v>0.29532898949469372</v>
      </c>
      <c r="F10" s="579">
        <v>0.22722079458115446</v>
      </c>
      <c r="G10" s="579">
        <v>0.21816974364007538</v>
      </c>
      <c r="H10" s="579">
        <v>0.29990018531334101</v>
      </c>
      <c r="I10" s="579">
        <v>0.37953858357405912</v>
      </c>
      <c r="J10" s="579">
        <v>0.28856071483110229</v>
      </c>
      <c r="K10" s="579">
        <v>0.33910483413109521</v>
      </c>
      <c r="L10" s="579">
        <v>0.31038433054075598</v>
      </c>
      <c r="M10" s="579">
        <v>0.26479422215589105</v>
      </c>
      <c r="N10" s="579">
        <v>0.374</v>
      </c>
    </row>
    <row r="11" spans="2:21" ht="20.399999999999999" customHeight="1">
      <c r="B11" s="487" t="s">
        <v>358</v>
      </c>
      <c r="C11" s="325" t="s">
        <v>446</v>
      </c>
      <c r="D11" s="579">
        <v>2.5285945594652311E-2</v>
      </c>
      <c r="E11" s="579">
        <v>3.0298514258915644E-2</v>
      </c>
      <c r="F11" s="579">
        <v>3.666202629338336E-2</v>
      </c>
      <c r="G11" s="579">
        <v>3.7800213905925778E-2</v>
      </c>
      <c r="H11" s="579">
        <v>3.6225093959778291E-2</v>
      </c>
      <c r="I11" s="579">
        <v>3.9442910160314065E-2</v>
      </c>
      <c r="J11" s="579">
        <v>3.902002023148584E-2</v>
      </c>
      <c r="K11" s="579">
        <v>3.7634171338475721E-2</v>
      </c>
      <c r="L11" s="579">
        <v>4.07085092570795E-2</v>
      </c>
      <c r="M11" s="579">
        <v>3.9756288768691202E-2</v>
      </c>
      <c r="N11" s="579">
        <v>4.1000000000000002E-2</v>
      </c>
    </row>
    <row r="12" spans="2:21" ht="20.399999999999999" customHeight="1">
      <c r="B12" s="325" t="s">
        <v>143</v>
      </c>
      <c r="C12" s="325" t="s">
        <v>808</v>
      </c>
      <c r="D12" s="488">
        <v>66.936666666666667</v>
      </c>
      <c r="E12" s="488">
        <v>146.87666666666667</v>
      </c>
      <c r="F12" s="488">
        <v>264.06408071329747</v>
      </c>
      <c r="G12" s="488">
        <v>320.84999999999997</v>
      </c>
      <c r="H12" s="488">
        <v>244.62333333333333</v>
      </c>
      <c r="I12" s="488">
        <v>228.62</v>
      </c>
      <c r="J12" s="488">
        <v>323.45</v>
      </c>
      <c r="K12" s="488">
        <v>286.04723447410532</v>
      </c>
      <c r="L12" s="488">
        <v>370.50839454313098</v>
      </c>
      <c r="M12" s="576">
        <v>490.95</v>
      </c>
      <c r="N12" s="576">
        <v>401.33</v>
      </c>
    </row>
    <row r="13" spans="2:21" ht="13.2" customHeight="1">
      <c r="B13" s="580"/>
      <c r="C13" s="580"/>
      <c r="D13" s="455"/>
      <c r="E13" s="455"/>
      <c r="F13" s="455"/>
      <c r="G13" s="455"/>
      <c r="H13" s="455"/>
      <c r="I13" s="455"/>
      <c r="J13" s="455"/>
      <c r="K13" s="455"/>
      <c r="L13" s="456"/>
      <c r="M13" s="455"/>
      <c r="N13" s="581"/>
    </row>
    <row r="14" spans="2:21" ht="15">
      <c r="B14" s="557" t="s">
        <v>508</v>
      </c>
      <c r="C14" s="458"/>
      <c r="D14" s="455"/>
      <c r="E14" s="455"/>
      <c r="F14" s="455"/>
      <c r="G14" s="455"/>
      <c r="H14" s="455"/>
      <c r="I14" s="455"/>
      <c r="J14" s="455"/>
      <c r="K14" s="455"/>
      <c r="L14" s="456"/>
      <c r="M14" s="455"/>
      <c r="N14" s="457"/>
      <c r="O14" s="305"/>
      <c r="P14" s="305"/>
      <c r="Q14" s="305"/>
      <c r="R14" s="305"/>
      <c r="S14" s="305"/>
      <c r="T14" s="305"/>
      <c r="U14" s="305"/>
    </row>
    <row r="15" spans="2:21" ht="15">
      <c r="B15" s="557" t="s">
        <v>611</v>
      </c>
      <c r="C15" s="458"/>
      <c r="D15" s="455"/>
      <c r="E15" s="455"/>
      <c r="F15" s="455"/>
      <c r="G15" s="455"/>
      <c r="H15" s="455"/>
      <c r="I15" s="455"/>
      <c r="J15" s="455"/>
      <c r="K15" s="455"/>
      <c r="L15" s="456"/>
      <c r="M15" s="455"/>
      <c r="N15" s="457"/>
      <c r="O15" s="305"/>
      <c r="P15" s="305"/>
      <c r="Q15" s="305"/>
      <c r="R15" s="305"/>
      <c r="S15" s="305"/>
      <c r="T15" s="305"/>
      <c r="U15" s="305"/>
    </row>
    <row r="16" spans="2:21" ht="15">
      <c r="B16" s="557" t="s">
        <v>509</v>
      </c>
      <c r="C16" s="458"/>
      <c r="D16" s="455"/>
      <c r="E16" s="455"/>
      <c r="F16" s="455"/>
      <c r="G16" s="455"/>
      <c r="H16" s="455"/>
      <c r="I16" s="455"/>
      <c r="J16" s="455"/>
      <c r="K16" s="455"/>
      <c r="L16" s="456"/>
      <c r="M16" s="455"/>
      <c r="N16" s="457"/>
      <c r="O16" s="305"/>
      <c r="P16" s="305"/>
      <c r="Q16" s="305"/>
      <c r="R16" s="305"/>
      <c r="S16" s="305"/>
      <c r="T16" s="305"/>
      <c r="U16" s="305"/>
    </row>
    <row r="17" spans="2:21" ht="15">
      <c r="B17" s="557" t="s">
        <v>612</v>
      </c>
      <c r="C17" s="458"/>
      <c r="D17" s="455"/>
      <c r="E17" s="455"/>
      <c r="F17" s="455"/>
      <c r="G17" s="455"/>
      <c r="H17" s="455"/>
      <c r="I17" s="455"/>
      <c r="J17" s="455"/>
      <c r="K17" s="455"/>
      <c r="L17" s="456"/>
      <c r="M17" s="455"/>
      <c r="N17" s="457"/>
      <c r="O17" s="305"/>
      <c r="P17" s="305"/>
      <c r="Q17" s="305"/>
      <c r="R17" s="305"/>
      <c r="S17" s="305"/>
      <c r="T17" s="305"/>
      <c r="U17" s="305"/>
    </row>
    <row r="18" spans="2:21" ht="15">
      <c r="B18" s="557" t="s">
        <v>510</v>
      </c>
      <c r="C18" s="458"/>
      <c r="D18" s="455"/>
      <c r="E18" s="455"/>
      <c r="F18" s="455"/>
      <c r="G18" s="455"/>
      <c r="H18" s="455"/>
      <c r="I18" s="455"/>
      <c r="J18" s="455"/>
      <c r="K18" s="455"/>
      <c r="L18" s="456"/>
      <c r="M18" s="455"/>
      <c r="N18" s="457"/>
      <c r="O18" s="305"/>
      <c r="P18" s="305"/>
      <c r="Q18" s="305"/>
      <c r="R18" s="305"/>
      <c r="S18" s="305"/>
      <c r="T18" s="305"/>
      <c r="U18" s="305"/>
    </row>
    <row r="19" spans="2:21" ht="15">
      <c r="B19" s="557" t="s">
        <v>613</v>
      </c>
      <c r="C19" s="458"/>
      <c r="D19" s="455"/>
      <c r="E19" s="455"/>
      <c r="F19" s="455"/>
      <c r="G19" s="455"/>
      <c r="H19" s="455"/>
      <c r="I19" s="455"/>
      <c r="J19" s="455"/>
      <c r="K19" s="455"/>
      <c r="L19" s="456"/>
      <c r="M19" s="455"/>
      <c r="N19" s="457"/>
      <c r="O19" s="305"/>
      <c r="P19" s="305"/>
      <c r="Q19" s="305"/>
      <c r="R19" s="305"/>
      <c r="S19" s="305"/>
      <c r="T19" s="305"/>
      <c r="U19" s="305"/>
    </row>
    <row r="20" spans="2:21" ht="15">
      <c r="B20" s="557" t="s">
        <v>511</v>
      </c>
      <c r="C20" s="458"/>
      <c r="D20" s="455"/>
      <c r="E20" s="455"/>
      <c r="F20" s="455"/>
      <c r="G20" s="455"/>
      <c r="H20" s="455"/>
      <c r="I20" s="455"/>
      <c r="J20" s="455"/>
      <c r="K20" s="455"/>
      <c r="L20" s="456"/>
      <c r="M20" s="455"/>
      <c r="N20" s="457"/>
      <c r="O20" s="305"/>
      <c r="P20" s="305"/>
      <c r="Q20" s="305"/>
      <c r="R20" s="305"/>
      <c r="S20" s="305"/>
      <c r="T20" s="305"/>
      <c r="U20" s="305"/>
    </row>
    <row r="21" spans="2:21" ht="15">
      <c r="B21" s="557" t="s">
        <v>614</v>
      </c>
      <c r="C21" s="458"/>
      <c r="D21" s="455"/>
      <c r="E21" s="455"/>
      <c r="F21" s="455"/>
      <c r="G21" s="455"/>
      <c r="H21" s="455"/>
      <c r="I21" s="455"/>
      <c r="J21" s="455"/>
      <c r="K21" s="455"/>
      <c r="L21" s="456"/>
      <c r="M21" s="455"/>
      <c r="N21" s="457"/>
      <c r="O21" s="305"/>
      <c r="P21" s="305"/>
      <c r="Q21" s="305"/>
      <c r="R21" s="305"/>
      <c r="S21" s="305"/>
      <c r="T21" s="305"/>
      <c r="U21" s="305"/>
    </row>
    <row r="22" spans="2:21" ht="15">
      <c r="B22" s="557" t="s">
        <v>606</v>
      </c>
      <c r="C22" s="458"/>
      <c r="D22" s="455"/>
      <c r="E22" s="455"/>
      <c r="F22" s="455"/>
      <c r="G22" s="455"/>
      <c r="H22" s="455"/>
      <c r="I22" s="455"/>
      <c r="J22" s="455"/>
      <c r="K22" s="455"/>
      <c r="L22" s="456"/>
      <c r="M22" s="455"/>
      <c r="N22" s="457"/>
      <c r="O22" s="305"/>
      <c r="P22" s="305"/>
      <c r="Q22" s="305"/>
      <c r="R22" s="305"/>
      <c r="S22" s="305"/>
      <c r="T22" s="305"/>
      <c r="U22" s="305"/>
    </row>
    <row r="23" spans="2:21" ht="15">
      <c r="B23" s="557" t="s">
        <v>615</v>
      </c>
      <c r="C23" s="458"/>
      <c r="D23" s="455"/>
      <c r="E23" s="455"/>
      <c r="F23" s="455"/>
      <c r="G23" s="455"/>
      <c r="H23" s="455"/>
      <c r="I23" s="455"/>
      <c r="J23" s="455"/>
      <c r="K23" s="455"/>
      <c r="L23" s="456"/>
      <c r="M23" s="455"/>
      <c r="N23" s="457"/>
      <c r="O23" s="305"/>
      <c r="P23" s="305"/>
      <c r="Q23" s="305"/>
      <c r="R23" s="305"/>
      <c r="S23" s="305"/>
      <c r="T23" s="305"/>
      <c r="U23" s="305"/>
    </row>
    <row r="24" spans="2:21" ht="15">
      <c r="B24" s="557" t="s">
        <v>605</v>
      </c>
      <c r="C24" s="458"/>
      <c r="D24" s="455"/>
      <c r="E24" s="455"/>
      <c r="F24" s="455"/>
      <c r="G24" s="455"/>
      <c r="H24" s="455"/>
      <c r="I24" s="455"/>
      <c r="J24" s="455"/>
      <c r="K24" s="455"/>
      <c r="L24" s="456"/>
      <c r="M24" s="455"/>
      <c r="N24" s="457"/>
      <c r="O24" s="305"/>
      <c r="P24" s="305"/>
      <c r="Q24" s="305"/>
      <c r="R24" s="305"/>
      <c r="S24" s="305"/>
      <c r="T24" s="305"/>
      <c r="U24" s="305"/>
    </row>
    <row r="25" spans="2:21" ht="15" customHeight="1">
      <c r="B25" s="557" t="s">
        <v>616</v>
      </c>
      <c r="C25" s="557"/>
      <c r="D25" s="557"/>
      <c r="E25" s="557"/>
      <c r="F25" s="557"/>
      <c r="G25" s="557"/>
      <c r="H25" s="557"/>
      <c r="I25" s="557"/>
      <c r="J25" s="557"/>
      <c r="K25" s="557"/>
      <c r="L25" s="557"/>
      <c r="M25" s="557"/>
      <c r="N25" s="557"/>
      <c r="O25" s="557"/>
      <c r="P25" s="557"/>
      <c r="Q25" s="557"/>
      <c r="R25" s="557"/>
      <c r="S25" s="557"/>
      <c r="T25" s="557"/>
      <c r="U25" s="557"/>
    </row>
    <row r="26" spans="2:21" ht="20.399999999999999" customHeight="1">
      <c r="B26" s="580"/>
      <c r="C26" s="580"/>
      <c r="D26" s="455"/>
      <c r="E26" s="455"/>
      <c r="F26" s="455"/>
      <c r="G26" s="455"/>
      <c r="H26" s="455"/>
      <c r="I26" s="455"/>
      <c r="J26" s="455"/>
      <c r="K26" s="455"/>
      <c r="L26" s="456"/>
      <c r="M26" s="455"/>
      <c r="N26" s="581"/>
    </row>
    <row r="27" spans="2:21" ht="30" customHeight="1">
      <c r="B27" s="459" t="s">
        <v>428</v>
      </c>
      <c r="C27" s="459"/>
    </row>
    <row r="31" spans="2:21" s="61" customFormat="1" ht="15" thickBot="1">
      <c r="C31" s="62"/>
      <c r="D31" s="62"/>
      <c r="S31" s="818"/>
    </row>
    <row r="32" spans="2:21" s="61" customFormat="1" ht="15" thickTop="1">
      <c r="B32" s="597" t="s">
        <v>649</v>
      </c>
      <c r="C32" s="598"/>
      <c r="D32" s="598"/>
      <c r="E32" s="598"/>
      <c r="F32" s="598"/>
      <c r="G32" s="598"/>
      <c r="H32" s="598"/>
      <c r="I32" s="598"/>
      <c r="J32" s="598"/>
      <c r="K32" s="598"/>
      <c r="L32" s="598"/>
      <c r="M32" s="598"/>
      <c r="N32" s="818"/>
      <c r="O32" s="818"/>
      <c r="P32" s="822"/>
      <c r="Q32" s="818"/>
      <c r="R32" s="818"/>
      <c r="S32" s="818"/>
    </row>
    <row r="33" spans="2:18" ht="30" customHeight="1">
      <c r="N33" s="823"/>
      <c r="O33" s="823"/>
      <c r="P33" s="823"/>
      <c r="Q33" s="823"/>
      <c r="R33" s="823"/>
    </row>
    <row r="34" spans="2:18" ht="19.8" customHeight="1">
      <c r="B34" s="582" t="s">
        <v>637</v>
      </c>
      <c r="C34" s="583">
        <v>2013</v>
      </c>
      <c r="D34" s="583">
        <v>2014</v>
      </c>
      <c r="E34" s="583">
        <v>2015</v>
      </c>
      <c r="F34" s="583">
        <v>2016</v>
      </c>
      <c r="G34" s="583">
        <v>2017</v>
      </c>
      <c r="H34" s="583">
        <v>2018</v>
      </c>
      <c r="I34" s="583">
        <v>2019</v>
      </c>
      <c r="J34" s="583">
        <v>2020</v>
      </c>
      <c r="K34" s="583">
        <v>2021</v>
      </c>
      <c r="L34" s="583">
        <v>2022</v>
      </c>
      <c r="M34" s="583">
        <v>2023</v>
      </c>
      <c r="N34" s="823"/>
      <c r="O34" s="823"/>
      <c r="P34" s="823"/>
      <c r="Q34" s="823"/>
      <c r="R34" s="823"/>
    </row>
    <row r="35" spans="2:18" ht="19.8" customHeight="1">
      <c r="B35" s="584" t="s">
        <v>638</v>
      </c>
      <c r="C35" s="585" t="s">
        <v>121</v>
      </c>
      <c r="D35" s="585" t="s">
        <v>121</v>
      </c>
      <c r="E35" s="585" t="s">
        <v>121</v>
      </c>
      <c r="F35" s="585" t="s">
        <v>121</v>
      </c>
      <c r="G35" s="585" t="s">
        <v>121</v>
      </c>
      <c r="H35" s="585" t="s">
        <v>121</v>
      </c>
      <c r="I35" s="585" t="s">
        <v>121</v>
      </c>
      <c r="J35" s="585" t="s">
        <v>121</v>
      </c>
      <c r="K35" s="585" t="s">
        <v>121</v>
      </c>
      <c r="L35" s="585" t="s">
        <v>121</v>
      </c>
      <c r="M35" s="585">
        <v>799.99380891999999</v>
      </c>
      <c r="N35" s="823"/>
      <c r="O35" s="823"/>
      <c r="P35" s="823"/>
      <c r="Q35" s="823"/>
      <c r="R35" s="823"/>
    </row>
    <row r="36" spans="2:18" ht="19.8" customHeight="1">
      <c r="B36" s="584" t="s">
        <v>640</v>
      </c>
      <c r="C36" s="585">
        <v>211.075063</v>
      </c>
      <c r="D36" s="585">
        <v>275.22003860000001</v>
      </c>
      <c r="E36" s="585">
        <v>381.07426679999998</v>
      </c>
      <c r="F36" s="585">
        <v>444.57757680000003</v>
      </c>
      <c r="G36" s="585">
        <v>468.02422919999998</v>
      </c>
      <c r="H36" s="585">
        <v>554.45273520000001</v>
      </c>
      <c r="I36" s="585">
        <v>597.11868719999995</v>
      </c>
      <c r="J36" s="585">
        <v>620.60253904000001</v>
      </c>
      <c r="K36" s="585">
        <v>735.7877824499999</v>
      </c>
      <c r="L36" s="585">
        <v>831.78127240000003</v>
      </c>
      <c r="M36" s="585">
        <v>944.585331</v>
      </c>
      <c r="N36" s="823"/>
      <c r="O36" s="823"/>
      <c r="P36" s="823"/>
      <c r="Q36" s="823"/>
      <c r="R36" s="823"/>
    </row>
    <row r="37" spans="2:18" ht="19.8" customHeight="1">
      <c r="B37" s="586" t="s">
        <v>642</v>
      </c>
      <c r="C37" s="587">
        <v>0.25285945594652309</v>
      </c>
      <c r="D37" s="587">
        <v>0.30298514258915643</v>
      </c>
      <c r="E37" s="587">
        <v>0.3666202629338336</v>
      </c>
      <c r="F37" s="587">
        <v>0.37800213905925778</v>
      </c>
      <c r="G37" s="587">
        <v>0.36225093959778293</v>
      </c>
      <c r="H37" s="587">
        <v>0.39442910160314065</v>
      </c>
      <c r="I37" s="587">
        <v>0.39020020231485841</v>
      </c>
      <c r="J37" s="587">
        <v>0.37634171338475719</v>
      </c>
      <c r="K37" s="587">
        <v>0.407085092570795</v>
      </c>
      <c r="L37" s="587">
        <v>0.39756288768691145</v>
      </c>
      <c r="M37" s="587">
        <v>0.41</v>
      </c>
      <c r="N37" s="823"/>
      <c r="O37" s="823"/>
      <c r="P37" s="823"/>
      <c r="Q37" s="823"/>
      <c r="R37" s="823"/>
    </row>
    <row r="38" spans="2:18" ht="19.8" customHeight="1">
      <c r="B38" s="586" t="s">
        <v>644</v>
      </c>
      <c r="C38" s="588">
        <v>0.4979829731515123</v>
      </c>
      <c r="D38" s="588">
        <v>0.29532898949469372</v>
      </c>
      <c r="E38" s="588">
        <v>0.22722079458115446</v>
      </c>
      <c r="F38" s="588">
        <v>0.21816974364007538</v>
      </c>
      <c r="G38" s="588">
        <v>0.29990018531334101</v>
      </c>
      <c r="H38" s="588">
        <v>0.37953858357405912</v>
      </c>
      <c r="I38" s="588">
        <v>0.28856071483110229</v>
      </c>
      <c r="J38" s="588">
        <v>0.33910483413109521</v>
      </c>
      <c r="K38" s="588">
        <v>0.31038433054075598</v>
      </c>
      <c r="L38" s="588">
        <v>0.26479422215589105</v>
      </c>
      <c r="M38" s="588">
        <v>0.374</v>
      </c>
      <c r="N38" s="823"/>
      <c r="O38" s="823"/>
      <c r="P38" s="823"/>
      <c r="Q38" s="823"/>
      <c r="R38" s="823"/>
    </row>
    <row r="39" spans="2:18" ht="19.8" customHeight="1">
      <c r="N39" s="823"/>
      <c r="O39" s="823"/>
      <c r="P39" s="823"/>
      <c r="Q39" s="823"/>
      <c r="R39" s="823"/>
    </row>
    <row r="40" spans="2:18" ht="19.8" customHeight="1">
      <c r="B40" s="582" t="s">
        <v>764</v>
      </c>
      <c r="C40" s="583">
        <v>2013</v>
      </c>
      <c r="D40" s="583">
        <v>2014</v>
      </c>
      <c r="E40" s="583">
        <v>2015</v>
      </c>
      <c r="F40" s="583">
        <v>2016</v>
      </c>
      <c r="G40" s="583">
        <v>2017</v>
      </c>
      <c r="H40" s="583">
        <v>2018</v>
      </c>
      <c r="I40" s="583">
        <v>2019</v>
      </c>
      <c r="J40" s="583">
        <v>2020</v>
      </c>
      <c r="K40" s="583">
        <v>2021</v>
      </c>
      <c r="L40" s="583">
        <v>2022</v>
      </c>
      <c r="M40" s="583">
        <v>2023</v>
      </c>
      <c r="N40" s="823"/>
      <c r="O40" s="823"/>
      <c r="P40" s="823"/>
      <c r="Q40" s="823"/>
      <c r="R40" s="823"/>
    </row>
    <row r="41" spans="2:18" ht="19.8" customHeight="1">
      <c r="B41" s="584" t="s">
        <v>639</v>
      </c>
      <c r="C41" s="585" t="s">
        <v>121</v>
      </c>
      <c r="D41" s="585" t="s">
        <v>121</v>
      </c>
      <c r="E41" s="585" t="s">
        <v>121</v>
      </c>
      <c r="F41" s="585" t="s">
        <v>121</v>
      </c>
      <c r="G41" s="585" t="s">
        <v>121</v>
      </c>
      <c r="H41" s="585" t="s">
        <v>121</v>
      </c>
      <c r="I41" s="585" t="s">
        <v>121</v>
      </c>
      <c r="J41" s="585" t="s">
        <v>121</v>
      </c>
      <c r="K41" s="585" t="s">
        <v>121</v>
      </c>
      <c r="L41" s="585" t="s">
        <v>121</v>
      </c>
      <c r="M41" s="585">
        <v>79.999380892000005</v>
      </c>
      <c r="N41" s="823"/>
      <c r="O41" s="823"/>
      <c r="P41" s="823"/>
      <c r="Q41" s="823"/>
      <c r="R41" s="823"/>
    </row>
    <row r="42" spans="2:18" ht="19.8" customHeight="1">
      <c r="B42" s="584" t="s">
        <v>641</v>
      </c>
      <c r="C42" s="585">
        <v>21.107506300000001</v>
      </c>
      <c r="D42" s="585">
        <v>27.522003860000002</v>
      </c>
      <c r="E42" s="585">
        <v>38.107426679999996</v>
      </c>
      <c r="F42" s="585">
        <v>44.45775768</v>
      </c>
      <c r="G42" s="585">
        <v>46.802422919999998</v>
      </c>
      <c r="H42" s="585">
        <v>55.445273520000001</v>
      </c>
      <c r="I42" s="585">
        <v>59.711868719999998</v>
      </c>
      <c r="J42" s="585">
        <v>62.060253904</v>
      </c>
      <c r="K42" s="585">
        <v>73.578778244999995</v>
      </c>
      <c r="L42" s="585">
        <v>83.178127240000009</v>
      </c>
      <c r="M42" s="585">
        <v>94.458533099999997</v>
      </c>
      <c r="N42" s="823"/>
      <c r="O42" s="823"/>
      <c r="P42" s="823"/>
      <c r="Q42" s="823"/>
      <c r="R42" s="823"/>
    </row>
    <row r="43" spans="2:18" ht="19.8" customHeight="1">
      <c r="B43" s="586" t="s">
        <v>643</v>
      </c>
      <c r="C43" s="587">
        <v>0.25285945594652309</v>
      </c>
      <c r="D43" s="587">
        <v>0.30298514258915643</v>
      </c>
      <c r="E43" s="587">
        <v>0.3666202629338336</v>
      </c>
      <c r="F43" s="587">
        <v>0.37800213905925778</v>
      </c>
      <c r="G43" s="587">
        <v>0.36225093959778293</v>
      </c>
      <c r="H43" s="587">
        <v>0.39442910160314065</v>
      </c>
      <c r="I43" s="587">
        <v>0.39020020231485841</v>
      </c>
      <c r="J43" s="587">
        <v>0.37634171338475719</v>
      </c>
      <c r="K43" s="587">
        <v>0.407085092570795</v>
      </c>
      <c r="L43" s="587">
        <v>0.39756288768691145</v>
      </c>
      <c r="M43" s="587">
        <v>0.41</v>
      </c>
      <c r="N43" s="823"/>
      <c r="O43" s="823"/>
      <c r="P43" s="823"/>
      <c r="Q43" s="823"/>
      <c r="R43" s="823"/>
    </row>
    <row r="44" spans="2:18" ht="19.8" customHeight="1">
      <c r="B44" s="586" t="s">
        <v>645</v>
      </c>
      <c r="C44" s="588">
        <v>0.4979829731515123</v>
      </c>
      <c r="D44" s="588">
        <v>0.29532898949469372</v>
      </c>
      <c r="E44" s="588">
        <v>0.22722079458115446</v>
      </c>
      <c r="F44" s="588">
        <v>0.21816974364007538</v>
      </c>
      <c r="G44" s="588">
        <v>0.29990018531334101</v>
      </c>
      <c r="H44" s="588">
        <v>0.37953858357405912</v>
      </c>
      <c r="I44" s="588">
        <v>0.28856071483110229</v>
      </c>
      <c r="J44" s="588">
        <v>0.33910483413109521</v>
      </c>
      <c r="K44" s="588">
        <v>0.31038433054075598</v>
      </c>
      <c r="L44" s="588">
        <v>0.26479422215589105</v>
      </c>
      <c r="M44" s="588">
        <v>0.374</v>
      </c>
      <c r="N44" s="823"/>
      <c r="O44" s="823"/>
      <c r="P44" s="823"/>
      <c r="Q44" s="823"/>
      <c r="R44" s="823"/>
    </row>
    <row r="45" spans="2:18" ht="19.8" customHeight="1">
      <c r="N45" s="823"/>
      <c r="O45" s="823"/>
      <c r="P45" s="823"/>
      <c r="Q45" s="823"/>
      <c r="R45" s="823"/>
    </row>
    <row r="46" spans="2:18" ht="19.8" customHeight="1"/>
    <row r="47" spans="2:18" ht="19.8" customHeight="1"/>
    <row r="48" spans="2:18" ht="19.8" customHeight="1"/>
    <row r="49" ht="19.8" customHeight="1"/>
    <row r="50" ht="30.6" customHeight="1"/>
  </sheetData>
  <sheetProtection algorithmName="SHA-512" hashValue="/w2s2XHjmHHQFyK8VW/qzlF3wMwZyov14jp8aKmkJ5jHGE6QmGoUC3n1QJbgby63MrtUJ7INMUtQkufD5yyxVw==" saltValue="nYc7Rsgn8FbkKlOdGQwlkw==" spinCount="100000" sheet="1" objects="1" scenarios="1"/>
  <phoneticPr fontId="1"/>
  <printOptions horizontalCentered="1"/>
  <pageMargins left="0.39370078740157483" right="0.31496062992125984" top="0.78740157480314965" bottom="0.94488188976377963" header="0.31496062992125984" footer="0.6692913385826772"/>
  <pageSetup paperSize="9" scale="52" orientation="landscape" r:id="rId1"/>
  <headerFooter alignWithMargins="0">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33320-0EDC-4C9D-9CB2-7CDEE4A9C920}">
  <sheetPr codeName="Sheet15">
    <tabColor theme="3"/>
    <pageSetUpPr fitToPage="1"/>
  </sheetPr>
  <dimension ref="B1:O37"/>
  <sheetViews>
    <sheetView zoomScaleNormal="100" workbookViewId="0">
      <pane xSplit="3" ySplit="4" topLeftCell="F5" activePane="bottomRight" state="frozen"/>
      <selection activeCell="G21" sqref="G21"/>
      <selection pane="topRight" activeCell="G21" sqref="G21"/>
      <selection pane="bottomLeft" activeCell="G21" sqref="G21"/>
      <selection pane="bottomRight" activeCell="G21" sqref="G21"/>
    </sheetView>
  </sheetViews>
  <sheetFormatPr defaultColWidth="9.1796875" defaultRowHeight="15"/>
  <cols>
    <col min="1" max="1" width="3.90625" style="389" customWidth="1"/>
    <col min="2" max="2" width="23.6328125" style="389" customWidth="1"/>
    <col min="3" max="3" width="25.90625" style="389" bestFit="1" customWidth="1"/>
    <col min="4" max="14" width="11.26953125" style="389" customWidth="1"/>
    <col min="15" max="16384" width="9.1796875" style="389"/>
  </cols>
  <sheetData>
    <row r="1" spans="2:14" s="460" customFormat="1"/>
    <row r="2" spans="2:14" ht="30" customHeight="1">
      <c r="B2" s="428" t="s">
        <v>587</v>
      </c>
      <c r="N2" s="461"/>
    </row>
    <row r="3" spans="2:14" ht="18" customHeight="1">
      <c r="B3" s="462"/>
    </row>
    <row r="4" spans="2:14" s="463" customFormat="1" ht="17.399999999999999" customHeight="1" thickBot="1">
      <c r="B4" s="860" t="s">
        <v>694</v>
      </c>
      <c r="C4" s="861"/>
      <c r="D4" s="708">
        <v>2013</v>
      </c>
      <c r="E4" s="708">
        <v>2014</v>
      </c>
      <c r="F4" s="708">
        <v>2015</v>
      </c>
      <c r="G4" s="708">
        <v>2016</v>
      </c>
      <c r="H4" s="708">
        <v>2017</v>
      </c>
      <c r="I4" s="708">
        <v>2018</v>
      </c>
      <c r="J4" s="708">
        <v>2019</v>
      </c>
      <c r="K4" s="708">
        <v>2020</v>
      </c>
      <c r="L4" s="708">
        <v>2021</v>
      </c>
      <c r="M4" s="708">
        <v>2022</v>
      </c>
      <c r="N4" s="708">
        <v>2023</v>
      </c>
    </row>
    <row r="5" spans="2:14" s="348" customFormat="1" ht="29.4" thickTop="1">
      <c r="B5" s="487" t="s">
        <v>348</v>
      </c>
      <c r="C5" s="487" t="s">
        <v>505</v>
      </c>
      <c r="D5" s="465">
        <v>66.936666666666667</v>
      </c>
      <c r="E5" s="465">
        <v>146.87666666666667</v>
      </c>
      <c r="F5" s="465">
        <v>264.06408071329747</v>
      </c>
      <c r="G5" s="465">
        <v>320.84999999999997</v>
      </c>
      <c r="H5" s="465">
        <v>244.62333333333333</v>
      </c>
      <c r="I5" s="613">
        <v>228.62</v>
      </c>
      <c r="J5" s="613">
        <v>323.45</v>
      </c>
      <c r="K5" s="613">
        <v>286.04723447410532</v>
      </c>
      <c r="L5" s="613">
        <v>370.50839454313098</v>
      </c>
      <c r="M5" s="613">
        <v>490.95</v>
      </c>
      <c r="N5" s="613">
        <v>401.33</v>
      </c>
    </row>
    <row r="6" spans="2:14" s="348" customFormat="1" ht="28.8">
      <c r="B6" s="487" t="s">
        <v>133</v>
      </c>
      <c r="C6" s="487" t="s">
        <v>504</v>
      </c>
      <c r="D6" s="465">
        <v>34.704446989691746</v>
      </c>
      <c r="E6" s="465">
        <v>22.093366316410595</v>
      </c>
      <c r="F6" s="465">
        <v>20.873721200970717</v>
      </c>
      <c r="G6" s="465">
        <v>14.096930029608853</v>
      </c>
      <c r="H6" s="465">
        <v>21.57602845190565</v>
      </c>
      <c r="I6" s="465">
        <v>21.24486046715073</v>
      </c>
      <c r="J6" s="465">
        <v>17.041273767197403</v>
      </c>
      <c r="K6" s="465">
        <v>19.129707756343848</v>
      </c>
      <c r="L6" s="465">
        <v>23.864506527316212</v>
      </c>
      <c r="M6" s="465">
        <v>16.53325185864141</v>
      </c>
      <c r="N6" s="465">
        <v>20.033388981636062</v>
      </c>
    </row>
    <row r="7" spans="2:14" s="348" customFormat="1" ht="28.8">
      <c r="B7" s="487" t="s">
        <v>347</v>
      </c>
      <c r="C7" s="487" t="s">
        <v>503</v>
      </c>
      <c r="D7" s="465">
        <v>1359.6466666666668</v>
      </c>
      <c r="E7" s="465">
        <v>1504.8433333333332</v>
      </c>
      <c r="F7" s="465">
        <v>1768.3266666666666</v>
      </c>
      <c r="G7" s="465">
        <v>1935.3533333333335</v>
      </c>
      <c r="H7" s="465">
        <v>2122.8266666666664</v>
      </c>
      <c r="I7" s="465">
        <v>2276.8166666666666</v>
      </c>
      <c r="J7" s="465">
        <v>2507.11</v>
      </c>
      <c r="K7" s="465">
        <v>2647.88</v>
      </c>
      <c r="L7" s="465">
        <v>3002.12</v>
      </c>
      <c r="M7" s="465">
        <v>3537.8</v>
      </c>
      <c r="N7" s="465">
        <v>3815.18</v>
      </c>
    </row>
    <row r="8" spans="2:14" s="348" customFormat="1" ht="28.8">
      <c r="B8" s="487" t="s">
        <v>134</v>
      </c>
      <c r="C8" s="487" t="s">
        <v>501</v>
      </c>
      <c r="D8" s="465">
        <v>1.7085321186386657</v>
      </c>
      <c r="E8" s="465">
        <v>2.1563706520944597</v>
      </c>
      <c r="F8" s="465">
        <v>3.1170711293916282</v>
      </c>
      <c r="G8" s="465">
        <v>2.3370409537621035</v>
      </c>
      <c r="H8" s="465">
        <v>2.4863075647564257</v>
      </c>
      <c r="I8" s="465">
        <v>2.1332415873039112</v>
      </c>
      <c r="J8" s="465">
        <v>2.1985473313895283</v>
      </c>
      <c r="K8" s="465">
        <v>2.066558907503361</v>
      </c>
      <c r="L8" s="465">
        <v>2.9452520219045208</v>
      </c>
      <c r="M8" s="465">
        <v>2.2943637288710499</v>
      </c>
      <c r="N8" s="465">
        <v>2.1073710807878006</v>
      </c>
    </row>
    <row r="9" spans="2:14" s="348" customFormat="1" ht="28.8">
      <c r="B9" s="487" t="s">
        <v>349</v>
      </c>
      <c r="C9" s="487" t="s">
        <v>502</v>
      </c>
      <c r="D9" s="465">
        <v>181.14932194401248</v>
      </c>
      <c r="E9" s="465">
        <v>268.04925772452043</v>
      </c>
      <c r="F9" s="465">
        <v>397.79300474468522</v>
      </c>
      <c r="G9" s="465">
        <v>476.89472223512286</v>
      </c>
      <c r="H9" s="465">
        <v>422.56784568445443</v>
      </c>
      <c r="I9" s="465">
        <v>450.26652114083254</v>
      </c>
      <c r="J9" s="465">
        <v>517.93091217196832</v>
      </c>
      <c r="K9" s="465">
        <v>505.29944987853088</v>
      </c>
      <c r="L9" s="465">
        <v>594.13902005931561</v>
      </c>
      <c r="M9" s="465">
        <v>734.12388007843617</v>
      </c>
      <c r="N9" s="819">
        <v>656.46940396982052</v>
      </c>
    </row>
    <row r="10" spans="2:14" s="348" customFormat="1" ht="28.8">
      <c r="B10" s="487" t="s">
        <v>135</v>
      </c>
      <c r="C10" s="487" t="s">
        <v>500</v>
      </c>
      <c r="D10" s="465">
        <v>12.823674828426714</v>
      </c>
      <c r="E10" s="465">
        <v>12.105983905894458</v>
      </c>
      <c r="F10" s="465">
        <v>13.8564528140402</v>
      </c>
      <c r="G10" s="465">
        <v>9.4842735495194486</v>
      </c>
      <c r="H10" s="465">
        <v>12.490301980859329</v>
      </c>
      <c r="I10" s="465">
        <v>10.786944558289393</v>
      </c>
      <c r="J10" s="465">
        <v>10.642346055162379</v>
      </c>
      <c r="K10" s="465">
        <v>10.829222159880475</v>
      </c>
      <c r="L10" s="465">
        <v>14.882038885642055</v>
      </c>
      <c r="M10" s="465">
        <v>11.056717020474464</v>
      </c>
      <c r="N10" s="465">
        <v>12.200945075403768</v>
      </c>
    </row>
    <row r="11" spans="2:14" s="348" customFormat="1" ht="14.4">
      <c r="B11" s="487" t="s">
        <v>136</v>
      </c>
      <c r="C11" s="325" t="s">
        <v>506</v>
      </c>
      <c r="D11" s="464">
        <v>1535398.9726480001</v>
      </c>
      <c r="E11" s="464">
        <v>2131186.06812</v>
      </c>
      <c r="F11" s="464">
        <v>3537890.7573119998</v>
      </c>
      <c r="G11" s="464">
        <v>2853778.6798479999</v>
      </c>
      <c r="H11" s="464">
        <v>3374302.7157279998</v>
      </c>
      <c r="I11" s="464">
        <v>3109006.9482459999</v>
      </c>
      <c r="J11" s="464">
        <v>3630897.300336</v>
      </c>
      <c r="K11" s="464">
        <v>3597209.7456319998</v>
      </c>
      <c r="L11" s="464">
        <v>5718607.8726019999</v>
      </c>
      <c r="M11" s="464">
        <v>5084590.5188769996</v>
      </c>
      <c r="N11" s="464">
        <v>5076139.8192400001</v>
      </c>
    </row>
    <row r="12" spans="2:14" s="348" customFormat="1" ht="14.4">
      <c r="B12" s="487" t="s">
        <v>137</v>
      </c>
      <c r="C12" s="325" t="s">
        <v>507</v>
      </c>
      <c r="D12" s="465">
        <v>11.724272273368001</v>
      </c>
      <c r="E12" s="465">
        <v>10.510102666107755</v>
      </c>
      <c r="F12" s="465">
        <v>11.81384030891909</v>
      </c>
      <c r="G12" s="465">
        <v>7.6200129765160431</v>
      </c>
      <c r="H12" s="465">
        <v>10.720989253690371</v>
      </c>
      <c r="I12" s="465">
        <v>10.197510974012641</v>
      </c>
      <c r="J12" s="465">
        <v>9.2808179935280375</v>
      </c>
      <c r="K12" s="465">
        <v>9.141249728426434</v>
      </c>
      <c r="L12" s="465">
        <v>12.53217712496658</v>
      </c>
      <c r="M12" s="465">
        <v>8.771934654394169</v>
      </c>
      <c r="N12" s="465">
        <v>11.055202225005063</v>
      </c>
    </row>
    <row r="13" spans="2:14" s="348" customFormat="1" ht="14.4">
      <c r="B13" s="487" t="s">
        <v>131</v>
      </c>
      <c r="C13" s="325" t="s">
        <v>499</v>
      </c>
      <c r="D13" s="464">
        <v>33.333333333333336</v>
      </c>
      <c r="E13" s="464">
        <v>43.333333333333336</v>
      </c>
      <c r="F13" s="464">
        <v>60</v>
      </c>
      <c r="G13" s="464">
        <v>70</v>
      </c>
      <c r="H13" s="464">
        <v>73.333333333333329</v>
      </c>
      <c r="I13" s="464">
        <v>86.666666666666671</v>
      </c>
      <c r="J13" s="464">
        <v>93.333333333333329</v>
      </c>
      <c r="K13" s="464">
        <v>97</v>
      </c>
      <c r="L13" s="464">
        <v>115</v>
      </c>
      <c r="M13" s="464">
        <v>130</v>
      </c>
      <c r="N13" s="464">
        <v>150</v>
      </c>
    </row>
    <row r="14" spans="2:14" s="348" customFormat="1" ht="28.8">
      <c r="B14" s="487" t="s">
        <v>138</v>
      </c>
      <c r="C14" s="487" t="s">
        <v>498</v>
      </c>
      <c r="D14" s="466">
        <v>2.5285945594652311E-2</v>
      </c>
      <c r="E14" s="466">
        <v>3.0298514258915644E-2</v>
      </c>
      <c r="F14" s="466">
        <v>3.666202629338336E-2</v>
      </c>
      <c r="G14" s="466">
        <v>3.7800213905925778E-2</v>
      </c>
      <c r="H14" s="466">
        <v>3.6225093959778291E-2</v>
      </c>
      <c r="I14" s="466">
        <v>3.9442910160314065E-2</v>
      </c>
      <c r="J14" s="466">
        <v>3.902002023148584E-2</v>
      </c>
      <c r="K14" s="466">
        <v>3.7634171338475721E-2</v>
      </c>
      <c r="L14" s="466">
        <v>4.07085092570795E-2</v>
      </c>
      <c r="M14" s="466">
        <v>3.9756288768691202E-2</v>
      </c>
      <c r="N14" s="466">
        <v>4.1000000000000002E-2</v>
      </c>
    </row>
    <row r="15" spans="2:14" s="348" customFormat="1" ht="14.4">
      <c r="B15" s="487" t="s">
        <v>139</v>
      </c>
      <c r="C15" s="325" t="s">
        <v>497</v>
      </c>
      <c r="D15" s="466">
        <v>0.4979829731515123</v>
      </c>
      <c r="E15" s="466">
        <v>0.29532898949469372</v>
      </c>
      <c r="F15" s="466">
        <v>0.22722079458115446</v>
      </c>
      <c r="G15" s="466">
        <v>0.21816974364007538</v>
      </c>
      <c r="H15" s="466">
        <v>0.29990018531334101</v>
      </c>
      <c r="I15" s="466">
        <v>0.37953858357405912</v>
      </c>
      <c r="J15" s="466">
        <v>0.28856071483110229</v>
      </c>
      <c r="K15" s="466">
        <v>0.33910483413109521</v>
      </c>
      <c r="L15" s="466">
        <v>0.31038433054075598</v>
      </c>
      <c r="M15" s="466">
        <v>0.26479422215589105</v>
      </c>
      <c r="N15" s="466">
        <v>0.374</v>
      </c>
    </row>
    <row r="16" spans="2:14" s="348" customFormat="1" ht="14.4">
      <c r="B16" s="487" t="s">
        <v>140</v>
      </c>
      <c r="C16" s="325" t="s">
        <v>496</v>
      </c>
      <c r="D16" s="466">
        <v>1.4349261013057828E-2</v>
      </c>
      <c r="E16" s="466">
        <v>1.3353877760657423E-2</v>
      </c>
      <c r="F16" s="466">
        <v>1.0885341074020319E-2</v>
      </c>
      <c r="G16" s="466">
        <v>1.5476453681185054E-2</v>
      </c>
      <c r="H16" s="466">
        <v>1.3894151825186307E-2</v>
      </c>
      <c r="I16" s="466">
        <v>1.7843662068492212E-2</v>
      </c>
      <c r="J16" s="466">
        <v>1.6932752781809383E-2</v>
      </c>
      <c r="K16" s="466">
        <v>1.7726608187134504E-2</v>
      </c>
      <c r="L16" s="466">
        <v>1.300610721556209E-2</v>
      </c>
      <c r="M16" s="466">
        <v>1.601576937292103E-2</v>
      </c>
      <c r="N16" s="466">
        <v>1.8656716417910446E-2</v>
      </c>
    </row>
    <row r="17" spans="2:15" s="348" customFormat="1" ht="28.8">
      <c r="B17" s="487" t="s">
        <v>141</v>
      </c>
      <c r="C17" s="487" t="s">
        <v>495</v>
      </c>
      <c r="D17" s="820">
        <v>1.5086843024809335</v>
      </c>
      <c r="E17" s="820">
        <v>2.0482621117757085</v>
      </c>
      <c r="F17" s="820">
        <v>3.4829664344001152</v>
      </c>
      <c r="G17" s="820">
        <v>2.9166903044130645</v>
      </c>
      <c r="H17" s="820">
        <v>3.4274711722266757</v>
      </c>
      <c r="I17" s="820">
        <v>3.2208957678156667</v>
      </c>
      <c r="J17" s="820">
        <v>3.6825553431584139</v>
      </c>
      <c r="K17" s="820">
        <v>3.7177036443238576</v>
      </c>
      <c r="L17" s="820">
        <v>5.8666831103163348</v>
      </c>
      <c r="M17" s="820">
        <v>5.4997841770981069</v>
      </c>
      <c r="N17" s="820">
        <v>5.5447986680643764</v>
      </c>
    </row>
    <row r="18" spans="2:15" s="348" customFormat="1" ht="28.8">
      <c r="B18" s="487" t="s">
        <v>142</v>
      </c>
      <c r="C18" s="487" t="s">
        <v>491</v>
      </c>
      <c r="D18" s="464">
        <v>2323</v>
      </c>
      <c r="E18" s="464">
        <v>3245</v>
      </c>
      <c r="F18" s="464">
        <v>5512</v>
      </c>
      <c r="G18" s="464">
        <v>4523</v>
      </c>
      <c r="H18" s="464">
        <v>5278</v>
      </c>
      <c r="I18" s="464">
        <v>4857</v>
      </c>
      <c r="J18" s="464">
        <v>5512</v>
      </c>
      <c r="K18" s="464">
        <v>5472</v>
      </c>
      <c r="L18" s="464">
        <v>8842</v>
      </c>
      <c r="M18" s="464">
        <v>8117</v>
      </c>
      <c r="N18" s="464">
        <v>8040</v>
      </c>
    </row>
    <row r="19" spans="2:15" s="348" customFormat="1" ht="28.8">
      <c r="B19" s="487" t="s">
        <v>482</v>
      </c>
      <c r="C19" s="487" t="s">
        <v>494</v>
      </c>
      <c r="D19" s="464">
        <v>1569861.9726480001</v>
      </c>
      <c r="E19" s="464">
        <v>2192941.06812</v>
      </c>
      <c r="F19" s="464">
        <v>3724958.7573119998</v>
      </c>
      <c r="G19" s="464">
        <v>3056601.6798479999</v>
      </c>
      <c r="H19" s="464">
        <v>3566823.7157279998</v>
      </c>
      <c r="I19" s="464">
        <v>3282429.9482459999</v>
      </c>
      <c r="J19" s="464">
        <v>3725088.300336</v>
      </c>
      <c r="K19" s="464">
        <v>3698055.7456319998</v>
      </c>
      <c r="L19" s="464">
        <v>5975549.8726019999</v>
      </c>
      <c r="M19" s="464">
        <v>5485584.5188769996</v>
      </c>
      <c r="N19" s="464">
        <v>5433546.8192400001</v>
      </c>
    </row>
    <row r="20" spans="2:15" s="348" customFormat="1" ht="14.4">
      <c r="B20" s="487" t="s">
        <v>356</v>
      </c>
      <c r="C20" s="325" t="s">
        <v>601</v>
      </c>
      <c r="D20" s="464">
        <v>675790776</v>
      </c>
      <c r="E20" s="464">
        <v>675790776</v>
      </c>
      <c r="F20" s="464">
        <v>675790776</v>
      </c>
      <c r="G20" s="464">
        <v>675790776</v>
      </c>
      <c r="H20" s="464">
        <v>675790776</v>
      </c>
      <c r="I20" s="464">
        <v>675814278</v>
      </c>
      <c r="J20" s="464">
        <v>675814278</v>
      </c>
      <c r="K20" s="464">
        <v>675814281</v>
      </c>
      <c r="L20" s="464">
        <v>675814281</v>
      </c>
      <c r="M20" s="464">
        <v>675814281</v>
      </c>
      <c r="N20" s="464">
        <v>675814281</v>
      </c>
    </row>
    <row r="21" spans="2:15" s="348" customFormat="1" ht="14.4">
      <c r="B21" s="487" t="s">
        <v>357</v>
      </c>
      <c r="C21" s="325" t="s">
        <v>602</v>
      </c>
      <c r="D21" s="464">
        <v>42565587</v>
      </c>
      <c r="E21" s="464">
        <v>40667610</v>
      </c>
      <c r="F21" s="464">
        <v>40675998</v>
      </c>
      <c r="G21" s="464">
        <v>40679952</v>
      </c>
      <c r="H21" s="464">
        <v>37575918</v>
      </c>
      <c r="I21" s="464">
        <v>36061122</v>
      </c>
      <c r="J21" s="464">
        <v>36044256</v>
      </c>
      <c r="K21" s="464">
        <v>36017849</v>
      </c>
      <c r="L21" s="464">
        <v>35998818</v>
      </c>
      <c r="M21" s="464">
        <v>35982533</v>
      </c>
      <c r="N21" s="464">
        <v>46090727</v>
      </c>
    </row>
    <row r="22" spans="2:15" s="348" customFormat="1" ht="43.2">
      <c r="B22" s="487" t="s">
        <v>485</v>
      </c>
      <c r="C22" s="487" t="s">
        <v>493</v>
      </c>
      <c r="D22" s="464">
        <v>633228978</v>
      </c>
      <c r="E22" s="464">
        <v>634491591</v>
      </c>
      <c r="F22" s="464">
        <v>635119263</v>
      </c>
      <c r="G22" s="464">
        <v>635110824</v>
      </c>
      <c r="H22" s="464">
        <v>637963827</v>
      </c>
      <c r="I22" s="464">
        <v>638979330</v>
      </c>
      <c r="J22" s="464">
        <v>639755211</v>
      </c>
      <c r="K22" s="464">
        <v>639777067</v>
      </c>
      <c r="L22" s="464">
        <v>639801439</v>
      </c>
      <c r="M22" s="464">
        <v>639819808</v>
      </c>
      <c r="N22" s="464">
        <v>632117807</v>
      </c>
    </row>
    <row r="23" spans="2:15" s="348" customFormat="1" ht="14.4">
      <c r="B23" s="456" t="s">
        <v>514</v>
      </c>
      <c r="C23" s="467"/>
      <c r="D23" s="468"/>
      <c r="E23" s="468"/>
      <c r="F23" s="468"/>
      <c r="G23" s="468"/>
      <c r="H23" s="468"/>
      <c r="I23" s="468"/>
      <c r="J23" s="468"/>
      <c r="K23" s="468"/>
      <c r="L23" s="468"/>
      <c r="M23" s="468"/>
      <c r="N23" s="468"/>
    </row>
    <row r="24" spans="2:15" s="348" customFormat="1" ht="14.4">
      <c r="B24" s="982" t="s">
        <v>617</v>
      </c>
      <c r="C24" s="982"/>
      <c r="D24" s="982"/>
      <c r="E24" s="982"/>
      <c r="F24" s="982"/>
      <c r="G24" s="982"/>
      <c r="H24" s="982"/>
      <c r="I24" s="982"/>
      <c r="J24" s="982"/>
      <c r="K24" s="982"/>
      <c r="L24" s="982"/>
      <c r="M24" s="982"/>
      <c r="N24" s="982"/>
    </row>
    <row r="26" spans="2:15" ht="17.55" customHeight="1">
      <c r="B26" s="979" t="s">
        <v>354</v>
      </c>
      <c r="C26" s="979"/>
      <c r="D26" s="979"/>
      <c r="E26" s="979"/>
      <c r="F26" s="979"/>
      <c r="G26" s="979"/>
      <c r="H26" s="981" t="s">
        <v>515</v>
      </c>
      <c r="I26" s="981"/>
      <c r="J26" s="981"/>
      <c r="K26" s="981"/>
      <c r="L26" s="981"/>
      <c r="M26" s="981"/>
      <c r="N26" s="981"/>
      <c r="O26" s="981"/>
    </row>
    <row r="27" spans="2:15" ht="39" customHeight="1">
      <c r="B27" s="980" t="s">
        <v>483</v>
      </c>
      <c r="C27" s="980"/>
      <c r="D27" s="980"/>
      <c r="E27" s="980"/>
      <c r="F27" s="980"/>
      <c r="G27" s="980"/>
      <c r="H27" s="982" t="s">
        <v>516</v>
      </c>
      <c r="I27" s="983"/>
      <c r="J27" s="983"/>
      <c r="K27" s="983"/>
      <c r="L27" s="983"/>
      <c r="M27" s="983"/>
      <c r="N27" s="983"/>
    </row>
    <row r="28" spans="2:15" ht="17.55" customHeight="1">
      <c r="B28" s="979" t="s">
        <v>517</v>
      </c>
      <c r="C28" s="979"/>
      <c r="D28" s="979"/>
      <c r="E28" s="979"/>
      <c r="F28" s="979"/>
      <c r="G28" s="979"/>
      <c r="H28" s="977" t="s">
        <v>350</v>
      </c>
      <c r="I28" s="977"/>
      <c r="J28" s="977"/>
      <c r="K28" s="977"/>
      <c r="L28" s="977"/>
      <c r="M28" s="977"/>
      <c r="N28" s="977"/>
      <c r="O28" s="977"/>
    </row>
    <row r="29" spans="2:15">
      <c r="B29" s="977" t="s">
        <v>518</v>
      </c>
      <c r="C29" s="977"/>
      <c r="D29" s="977"/>
      <c r="E29" s="977"/>
      <c r="F29" s="977"/>
      <c r="G29" s="977"/>
      <c r="H29" s="977" t="s">
        <v>486</v>
      </c>
      <c r="I29" s="977"/>
      <c r="J29" s="977"/>
      <c r="K29" s="977"/>
      <c r="L29" s="977"/>
      <c r="M29" s="977"/>
      <c r="N29" s="977"/>
      <c r="O29" s="469"/>
    </row>
    <row r="30" spans="2:15" ht="17.55" customHeight="1">
      <c r="B30" s="979" t="s">
        <v>355</v>
      </c>
      <c r="C30" s="979"/>
      <c r="D30" s="979"/>
      <c r="E30" s="979"/>
      <c r="F30" s="979"/>
      <c r="G30" s="979"/>
      <c r="H30" s="977" t="s">
        <v>351</v>
      </c>
      <c r="I30" s="977"/>
      <c r="J30" s="977"/>
      <c r="K30" s="977"/>
      <c r="L30" s="977"/>
      <c r="M30" s="977"/>
      <c r="N30" s="977"/>
      <c r="O30" s="977"/>
    </row>
    <row r="31" spans="2:15" ht="31.05" customHeight="1">
      <c r="B31" s="979" t="s">
        <v>492</v>
      </c>
      <c r="C31" s="979"/>
      <c r="D31" s="979"/>
      <c r="E31" s="979"/>
      <c r="F31" s="979"/>
      <c r="G31" s="979"/>
      <c r="H31" s="980" t="s">
        <v>487</v>
      </c>
      <c r="I31" s="980"/>
      <c r="J31" s="980"/>
      <c r="K31" s="980"/>
      <c r="L31" s="980"/>
      <c r="M31" s="980"/>
      <c r="N31" s="980"/>
      <c r="O31" s="469"/>
    </row>
    <row r="32" spans="2:15" ht="17.55" customHeight="1">
      <c r="B32" s="979" t="s">
        <v>346</v>
      </c>
      <c r="C32" s="979"/>
      <c r="D32" s="979"/>
      <c r="E32" s="979"/>
      <c r="F32" s="979"/>
      <c r="G32" s="979"/>
      <c r="H32" s="977" t="s">
        <v>352</v>
      </c>
      <c r="I32" s="977"/>
      <c r="J32" s="977"/>
      <c r="K32" s="977"/>
      <c r="L32" s="977"/>
      <c r="M32" s="977"/>
      <c r="N32" s="977"/>
      <c r="O32" s="977"/>
    </row>
    <row r="33" spans="2:15">
      <c r="B33" s="977" t="s">
        <v>490</v>
      </c>
      <c r="C33" s="977"/>
      <c r="D33" s="977"/>
      <c r="E33" s="977"/>
      <c r="F33" s="977"/>
      <c r="G33" s="977"/>
      <c r="H33" s="977" t="s">
        <v>488</v>
      </c>
      <c r="I33" s="977"/>
      <c r="J33" s="977"/>
      <c r="K33" s="977"/>
      <c r="L33" s="977"/>
      <c r="M33" s="977"/>
      <c r="N33" s="977"/>
      <c r="O33" s="469"/>
    </row>
    <row r="34" spans="2:15" ht="17.55" customHeight="1">
      <c r="B34" s="979" t="s">
        <v>481</v>
      </c>
      <c r="C34" s="979"/>
      <c r="D34" s="979"/>
      <c r="E34" s="979"/>
      <c r="F34" s="979"/>
      <c r="G34" s="979"/>
      <c r="H34" s="977" t="s">
        <v>353</v>
      </c>
      <c r="I34" s="977"/>
      <c r="J34" s="977"/>
      <c r="K34" s="977"/>
      <c r="L34" s="977"/>
      <c r="M34" s="977"/>
      <c r="N34" s="977"/>
      <c r="O34" s="977"/>
    </row>
    <row r="35" spans="2:15">
      <c r="B35" s="977" t="s">
        <v>484</v>
      </c>
      <c r="C35" s="977"/>
      <c r="D35" s="977"/>
      <c r="E35" s="977"/>
      <c r="F35" s="977"/>
      <c r="G35" s="977"/>
      <c r="H35" s="977" t="s">
        <v>489</v>
      </c>
      <c r="I35" s="977"/>
      <c r="J35" s="977"/>
      <c r="K35" s="977"/>
      <c r="L35" s="977"/>
      <c r="M35" s="977"/>
      <c r="N35" s="977"/>
    </row>
    <row r="36" spans="2:15" s="305" customFormat="1">
      <c r="B36" s="978" t="s">
        <v>650</v>
      </c>
      <c r="C36" s="978"/>
      <c r="D36" s="978"/>
      <c r="E36" s="978"/>
      <c r="F36" s="978"/>
      <c r="G36" s="978"/>
      <c r="H36" s="821" t="s">
        <v>852</v>
      </c>
    </row>
    <row r="37" spans="2:15" ht="28.95" customHeight="1">
      <c r="B37" s="977" t="s">
        <v>651</v>
      </c>
      <c r="C37" s="977"/>
      <c r="D37" s="977"/>
      <c r="E37" s="977"/>
      <c r="F37" s="977"/>
      <c r="G37" s="977"/>
      <c r="H37" s="979" t="s">
        <v>818</v>
      </c>
      <c r="I37" s="979"/>
      <c r="J37" s="979"/>
      <c r="K37" s="979"/>
      <c r="L37" s="979"/>
      <c r="M37" s="979"/>
      <c r="N37" s="979"/>
    </row>
  </sheetData>
  <sheetProtection algorithmName="SHA-512" hashValue="bAiwO4xko7bgGeZ11/OpgSrIjWE/7Z8/F4uqDtCFmLL/Falh6cKEt6wwELkipCuQRONZk9qCKxQVx813171fcg==" saltValue="8HjPOiXp0qKc2Tukc8uLlQ==" spinCount="100000" sheet="1" objects="1" scenarios="1"/>
  <mergeCells count="25">
    <mergeCell ref="B28:G28"/>
    <mergeCell ref="H28:O28"/>
    <mergeCell ref="B4:C4"/>
    <mergeCell ref="B26:G26"/>
    <mergeCell ref="H26:O26"/>
    <mergeCell ref="B27:G27"/>
    <mergeCell ref="H27:N27"/>
    <mergeCell ref="B24:N24"/>
    <mergeCell ref="B29:G29"/>
    <mergeCell ref="H29:N29"/>
    <mergeCell ref="B30:G30"/>
    <mergeCell ref="H30:O30"/>
    <mergeCell ref="B31:G31"/>
    <mergeCell ref="H31:N31"/>
    <mergeCell ref="B32:G32"/>
    <mergeCell ref="H32:O32"/>
    <mergeCell ref="B33:G33"/>
    <mergeCell ref="H33:N33"/>
    <mergeCell ref="B34:G34"/>
    <mergeCell ref="H34:O34"/>
    <mergeCell ref="B35:G35"/>
    <mergeCell ref="H35:N35"/>
    <mergeCell ref="B36:G36"/>
    <mergeCell ref="B37:G37"/>
    <mergeCell ref="H37:N37"/>
  </mergeCells>
  <phoneticPr fontId="1"/>
  <printOptions horizontalCentered="1"/>
  <pageMargins left="0" right="0" top="0.39370078740157483" bottom="0" header="0.31496062992125984" footer="0"/>
  <pageSetup paperSize="9" scale="63" orientation="landscape" r:id="rId1"/>
  <headerFooter alignWithMargins="0">
    <oddFooter>&amp;P / &amp;N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092C4-6A1D-4D43-A664-FA2F6F228D83}">
  <sheetPr codeName="Sheet16">
    <tabColor theme="3"/>
    <pageSetUpPr fitToPage="1"/>
  </sheetPr>
  <dimension ref="A1:G21"/>
  <sheetViews>
    <sheetView showGridLines="0" zoomScaleNormal="100" workbookViewId="0">
      <selection activeCell="G21" sqref="G21"/>
    </sheetView>
  </sheetViews>
  <sheetFormatPr defaultColWidth="8.7265625" defaultRowHeight="22.2" customHeight="1"/>
  <cols>
    <col min="1" max="1" width="1.6328125" style="470" customWidth="1"/>
    <col min="2" max="2" width="40.6328125" style="470" customWidth="1"/>
    <col min="3" max="4" width="16.6328125" style="470" customWidth="1"/>
    <col min="5" max="5" width="12.6328125" style="470" customWidth="1"/>
    <col min="6" max="6" width="28.36328125" style="470" customWidth="1"/>
    <col min="7" max="7" width="16.6328125" style="470" customWidth="1"/>
    <col min="8" max="8" width="2.453125" style="470" customWidth="1"/>
    <col min="9" max="16384" width="8.7265625" style="470"/>
  </cols>
  <sheetData>
    <row r="1" spans="1:7" ht="12" customHeight="1"/>
    <row r="2" spans="1:7" ht="22.2" customHeight="1">
      <c r="B2" s="471" t="s">
        <v>449</v>
      </c>
    </row>
    <row r="3" spans="1:7" ht="14.55" customHeight="1"/>
    <row r="4" spans="1:7" ht="22.2" customHeight="1">
      <c r="B4" s="471" t="s">
        <v>430</v>
      </c>
    </row>
    <row r="5" spans="1:7" s="472" customFormat="1" ht="31.2" customHeight="1">
      <c r="B5" s="744" t="s">
        <v>302</v>
      </c>
      <c r="C5" s="744" t="s">
        <v>303</v>
      </c>
      <c r="D5" s="744" t="s">
        <v>765</v>
      </c>
    </row>
    <row r="6" spans="1:7" ht="18" customHeight="1">
      <c r="B6" s="552" t="s">
        <v>359</v>
      </c>
      <c r="C6" s="473" t="s">
        <v>180</v>
      </c>
      <c r="D6" s="474">
        <v>45020</v>
      </c>
    </row>
    <row r="7" spans="1:7" ht="18" customHeight="1">
      <c r="B7" s="553" t="s">
        <v>403</v>
      </c>
      <c r="C7" s="475" t="s">
        <v>404</v>
      </c>
      <c r="D7" s="476">
        <v>45020</v>
      </c>
    </row>
    <row r="8" spans="1:7" ht="18" customHeight="1">
      <c r="B8" s="477"/>
      <c r="C8" s="478"/>
      <c r="D8" s="479"/>
    </row>
    <row r="10" spans="1:7" ht="22.2" customHeight="1">
      <c r="B10" s="471" t="s">
        <v>431</v>
      </c>
    </row>
    <row r="11" spans="1:7" s="472" customFormat="1" ht="32.4" customHeight="1">
      <c r="A11" s="480" t="s">
        <v>406</v>
      </c>
      <c r="B11" s="702" t="s">
        <v>405</v>
      </c>
      <c r="C11" s="702" t="s">
        <v>407</v>
      </c>
      <c r="D11" s="984" t="s">
        <v>409</v>
      </c>
      <c r="E11" s="985"/>
      <c r="F11" s="985"/>
      <c r="G11" s="985"/>
    </row>
    <row r="12" spans="1:7" ht="18" customHeight="1">
      <c r="B12" s="554" t="s">
        <v>179</v>
      </c>
      <c r="C12" s="481" t="s">
        <v>408</v>
      </c>
      <c r="D12" s="986" t="s">
        <v>187</v>
      </c>
      <c r="E12" s="987"/>
      <c r="F12" s="987"/>
      <c r="G12" s="988"/>
    </row>
    <row r="13" spans="1:7" ht="18" customHeight="1">
      <c r="B13" s="555" t="s">
        <v>410</v>
      </c>
      <c r="C13" s="475" t="s">
        <v>408</v>
      </c>
      <c r="D13" s="989" t="s">
        <v>411</v>
      </c>
      <c r="E13" s="990"/>
      <c r="F13" s="990"/>
      <c r="G13" s="991"/>
    </row>
    <row r="14" spans="1:7" ht="18" customHeight="1">
      <c r="B14" s="482"/>
      <c r="C14" s="478"/>
      <c r="D14" s="483"/>
      <c r="E14" s="483"/>
      <c r="F14" s="483"/>
      <c r="G14" s="483"/>
    </row>
    <row r="16" spans="1:7" ht="28.8">
      <c r="B16" s="471" t="s">
        <v>432</v>
      </c>
      <c r="G16" s="573" t="s">
        <v>809</v>
      </c>
    </row>
    <row r="17" spans="2:7" ht="32.4" customHeight="1">
      <c r="B17" s="702" t="s">
        <v>412</v>
      </c>
      <c r="C17" s="702" t="s">
        <v>413</v>
      </c>
      <c r="D17" s="702" t="s">
        <v>414</v>
      </c>
      <c r="E17" s="702" t="s">
        <v>415</v>
      </c>
      <c r="F17" s="702" t="s">
        <v>416</v>
      </c>
      <c r="G17" s="702" t="s">
        <v>418</v>
      </c>
    </row>
    <row r="18" spans="2:7" ht="18" customHeight="1">
      <c r="B18" s="554" t="s">
        <v>182</v>
      </c>
      <c r="C18" s="481" t="s">
        <v>181</v>
      </c>
      <c r="D18" s="484">
        <v>43489</v>
      </c>
      <c r="E18" s="481" t="s">
        <v>183</v>
      </c>
      <c r="F18" s="481" t="s">
        <v>417</v>
      </c>
      <c r="G18" s="484">
        <v>45315</v>
      </c>
    </row>
    <row r="19" spans="2:7" ht="18" customHeight="1">
      <c r="B19" s="556" t="s">
        <v>419</v>
      </c>
      <c r="C19" s="473" t="s">
        <v>408</v>
      </c>
      <c r="D19" s="485">
        <v>43489</v>
      </c>
      <c r="E19" s="473" t="s">
        <v>420</v>
      </c>
      <c r="F19" s="473" t="s">
        <v>421</v>
      </c>
      <c r="G19" s="485">
        <v>45315</v>
      </c>
    </row>
    <row r="20" spans="2:7" ht="18" customHeight="1">
      <c r="B20" s="552" t="s">
        <v>184</v>
      </c>
      <c r="C20" s="473" t="s">
        <v>408</v>
      </c>
      <c r="D20" s="474">
        <v>43718</v>
      </c>
      <c r="E20" s="473" t="s">
        <v>185</v>
      </c>
      <c r="F20" s="473" t="s">
        <v>186</v>
      </c>
      <c r="G20" s="474">
        <v>45545</v>
      </c>
    </row>
    <row r="21" spans="2:7" ht="18" customHeight="1">
      <c r="B21" s="553" t="s">
        <v>422</v>
      </c>
      <c r="C21" s="475" t="s">
        <v>408</v>
      </c>
      <c r="D21" s="476">
        <v>43718</v>
      </c>
      <c r="E21" s="475" t="s">
        <v>423</v>
      </c>
      <c r="F21" s="475" t="s">
        <v>424</v>
      </c>
      <c r="G21" s="476">
        <v>45545</v>
      </c>
    </row>
  </sheetData>
  <sheetProtection algorithmName="SHA-512" hashValue="NP64cG5HUrITWnNVKqpRKYfRGQwx7yHHu9paR/cEvg76iixb9XdofIP3Jwniya6WYjHKeUdrhQssAshcU45bzw==" saltValue="anwmiyr2B54qNZ0b4INisg==" spinCount="100000" sheet="1" objects="1" scenarios="1"/>
  <mergeCells count="3">
    <mergeCell ref="D11:G11"/>
    <mergeCell ref="D12:G12"/>
    <mergeCell ref="D13:G13"/>
  </mergeCells>
  <phoneticPr fontId="1"/>
  <printOptions horizontalCentered="1"/>
  <pageMargins left="0" right="0" top="0.39370078740157483" bottom="0" header="0.31496062992125984" footer="0.86614173228346458"/>
  <pageSetup paperSize="9" scale="88"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775B-FA9D-445A-A11C-D93D684BC61E}">
  <sheetPr codeName="Sheet5">
    <tabColor theme="3"/>
    <pageSetUpPr fitToPage="1"/>
  </sheetPr>
  <dimension ref="B1:AA57"/>
  <sheetViews>
    <sheetView showGridLines="0" zoomScaleNormal="100" workbookViewId="0">
      <pane xSplit="2" ySplit="5" topLeftCell="C6" activePane="bottomRight" state="frozen"/>
      <selection activeCell="G21" sqref="G21"/>
      <selection pane="topRight" activeCell="G21" sqref="G21"/>
      <selection pane="bottomLeft" activeCell="G21" sqref="G21"/>
      <selection pane="bottomRight" activeCell="G21" sqref="G21"/>
    </sheetView>
  </sheetViews>
  <sheetFormatPr defaultColWidth="8.7265625" defaultRowHeight="14.4"/>
  <cols>
    <col min="1" max="1" width="4.26953125" style="2" customWidth="1"/>
    <col min="2" max="2" width="24.54296875" style="2" customWidth="1"/>
    <col min="3" max="3" width="35.6328125" style="2" customWidth="1"/>
    <col min="4" max="4" width="9.54296875" style="2" customWidth="1"/>
    <col min="5" max="5" width="6.26953125" style="2" customWidth="1"/>
    <col min="6" max="6" width="9.54296875" style="2" customWidth="1"/>
    <col min="7" max="7" width="6.26953125" style="2" customWidth="1"/>
    <col min="8" max="8" width="9.54296875" style="2" customWidth="1"/>
    <col min="9" max="9" width="6.26953125" style="2" customWidth="1"/>
    <col min="10" max="10" width="9.54296875" style="2" customWidth="1"/>
    <col min="11" max="11" width="6.26953125" style="2" customWidth="1"/>
    <col min="12" max="12" width="9.54296875" style="2" customWidth="1"/>
    <col min="13" max="13" width="6.26953125" style="2" customWidth="1"/>
    <col min="14" max="14" width="9.54296875" style="2" customWidth="1"/>
    <col min="15" max="15" width="6.26953125" style="2" customWidth="1"/>
    <col min="16" max="16" width="9.54296875" style="2" customWidth="1"/>
    <col min="17" max="17" width="6.26953125" style="2" customWidth="1"/>
    <col min="18" max="18" width="9.54296875" style="2" customWidth="1"/>
    <col min="19" max="19" width="6.26953125" style="2" customWidth="1"/>
    <col min="20" max="20" width="9.54296875" style="2" customWidth="1"/>
    <col min="21" max="21" width="6.26953125" style="2" customWidth="1"/>
    <col min="22" max="22" width="9.54296875" style="2" customWidth="1"/>
    <col min="23" max="23" width="6.26953125" style="2" customWidth="1"/>
    <col min="24" max="24" width="9.54296875" style="2" customWidth="1"/>
    <col min="25" max="26" width="6.26953125" style="2" customWidth="1"/>
    <col min="27" max="27" width="6.6328125" style="2" customWidth="1"/>
    <col min="28" max="28" width="5.90625" style="2" bestFit="1" customWidth="1"/>
    <col min="29" max="16384" width="8.7265625" style="2"/>
  </cols>
  <sheetData>
    <row r="1" spans="2:27">
      <c r="Z1" s="382"/>
    </row>
    <row r="2" spans="2:27" ht="18.600000000000001">
      <c r="B2" s="361" t="s">
        <v>622</v>
      </c>
      <c r="Z2" s="382" t="s">
        <v>304</v>
      </c>
    </row>
    <row r="3" spans="2:27" ht="18.600000000000001">
      <c r="B3" s="361"/>
      <c r="Z3" s="383" t="s">
        <v>437</v>
      </c>
    </row>
    <row r="4" spans="2:27" s="496" customFormat="1">
      <c r="B4" s="495"/>
      <c r="C4" s="657" t="s">
        <v>694</v>
      </c>
      <c r="D4" s="849" t="s">
        <v>681</v>
      </c>
      <c r="E4" s="841"/>
      <c r="F4" s="849" t="s">
        <v>682</v>
      </c>
      <c r="G4" s="841"/>
      <c r="H4" s="849" t="s">
        <v>683</v>
      </c>
      <c r="I4" s="841"/>
      <c r="J4" s="849" t="s">
        <v>684</v>
      </c>
      <c r="K4" s="841"/>
      <c r="L4" s="849" t="s">
        <v>685</v>
      </c>
      <c r="M4" s="841"/>
      <c r="N4" s="849" t="s">
        <v>686</v>
      </c>
      <c r="O4" s="841"/>
      <c r="P4" s="849" t="s">
        <v>687</v>
      </c>
      <c r="Q4" s="841"/>
      <c r="R4" s="839" t="s">
        <v>688</v>
      </c>
      <c r="S4" s="859"/>
      <c r="T4" s="839" t="s">
        <v>689</v>
      </c>
      <c r="U4" s="859"/>
      <c r="V4" s="839" t="s">
        <v>691</v>
      </c>
      <c r="W4" s="859"/>
      <c r="X4" s="839" t="s">
        <v>692</v>
      </c>
      <c r="Y4" s="840"/>
      <c r="Z4" s="841"/>
    </row>
    <row r="5" spans="2:27" s="496" customFormat="1" ht="34.799999999999997" customHeight="1">
      <c r="B5" s="357"/>
      <c r="C5" s="564"/>
      <c r="D5" s="565" t="s">
        <v>439</v>
      </c>
      <c r="E5" s="566" t="s">
        <v>441</v>
      </c>
      <c r="F5" s="565" t="s">
        <v>439</v>
      </c>
      <c r="G5" s="566" t="s">
        <v>441</v>
      </c>
      <c r="H5" s="565" t="s">
        <v>439</v>
      </c>
      <c r="I5" s="566" t="s">
        <v>441</v>
      </c>
      <c r="J5" s="565" t="s">
        <v>439</v>
      </c>
      <c r="K5" s="566" t="s">
        <v>441</v>
      </c>
      <c r="L5" s="565" t="s">
        <v>439</v>
      </c>
      <c r="M5" s="566" t="s">
        <v>441</v>
      </c>
      <c r="N5" s="565" t="s">
        <v>439</v>
      </c>
      <c r="O5" s="566" t="s">
        <v>441</v>
      </c>
      <c r="P5" s="565" t="s">
        <v>439</v>
      </c>
      <c r="Q5" s="566" t="s">
        <v>441</v>
      </c>
      <c r="R5" s="565" t="s">
        <v>438</v>
      </c>
      <c r="S5" s="567" t="s">
        <v>440</v>
      </c>
      <c r="T5" s="565" t="s">
        <v>439</v>
      </c>
      <c r="U5" s="566" t="s">
        <v>441</v>
      </c>
      <c r="V5" s="565" t="s">
        <v>439</v>
      </c>
      <c r="W5" s="566" t="s">
        <v>441</v>
      </c>
      <c r="X5" s="565" t="s">
        <v>439</v>
      </c>
      <c r="Y5" s="566" t="s">
        <v>441</v>
      </c>
      <c r="Z5" s="568" t="s">
        <v>442</v>
      </c>
    </row>
    <row r="6" spans="2:27">
      <c r="B6" s="349" t="s">
        <v>153</v>
      </c>
      <c r="C6" s="350" t="s">
        <v>0</v>
      </c>
      <c r="D6" s="264">
        <v>681021</v>
      </c>
      <c r="E6" s="705">
        <v>100</v>
      </c>
      <c r="F6" s="264">
        <v>846716</v>
      </c>
      <c r="G6" s="705">
        <v>100</v>
      </c>
      <c r="H6" s="264">
        <v>1043542</v>
      </c>
      <c r="I6" s="705">
        <v>100</v>
      </c>
      <c r="J6" s="264">
        <v>1210841</v>
      </c>
      <c r="K6" s="705">
        <v>100</v>
      </c>
      <c r="L6" s="264">
        <v>1135524</v>
      </c>
      <c r="M6" s="705">
        <v>100</v>
      </c>
      <c r="N6" s="264">
        <v>1371842</v>
      </c>
      <c r="O6" s="705">
        <v>100</v>
      </c>
      <c r="P6" s="264">
        <v>1575026</v>
      </c>
      <c r="Q6" s="705">
        <v>100</v>
      </c>
      <c r="R6" s="264">
        <v>1534045</v>
      </c>
      <c r="S6" s="705">
        <v>100</v>
      </c>
      <c r="T6" s="408">
        <v>1630193</v>
      </c>
      <c r="U6" s="409">
        <v>100</v>
      </c>
      <c r="V6" s="408">
        <v>1812521</v>
      </c>
      <c r="W6" s="409">
        <v>100</v>
      </c>
      <c r="X6" s="408">
        <v>1686796</v>
      </c>
      <c r="Y6" s="409">
        <v>100</v>
      </c>
      <c r="Z6" s="625" t="s">
        <v>674</v>
      </c>
    </row>
    <row r="7" spans="2:27">
      <c r="B7" s="351" t="s">
        <v>165</v>
      </c>
      <c r="C7" s="359" t="s">
        <v>360</v>
      </c>
      <c r="D7" s="265">
        <v>202197</v>
      </c>
      <c r="E7" s="266">
        <v>29.690273868206706</v>
      </c>
      <c r="F7" s="265">
        <v>292438</v>
      </c>
      <c r="G7" s="266">
        <v>34.537908814761977</v>
      </c>
      <c r="H7" s="265">
        <v>414336</v>
      </c>
      <c r="I7" s="266">
        <v>39.704774700012074</v>
      </c>
      <c r="J7" s="267">
        <v>498787</v>
      </c>
      <c r="K7" s="266">
        <v>41.193434976185969</v>
      </c>
      <c r="L7" s="265">
        <v>432395</v>
      </c>
      <c r="M7" s="266">
        <v>38.078895734480298</v>
      </c>
      <c r="N7" s="265">
        <v>444277</v>
      </c>
      <c r="O7" s="266">
        <v>32.4</v>
      </c>
      <c r="P7" s="265">
        <v>600218</v>
      </c>
      <c r="Q7" s="266">
        <v>38.108450273201839</v>
      </c>
      <c r="R7" s="265">
        <v>581462</v>
      </c>
      <c r="S7" s="266">
        <v>37.903842455729787</v>
      </c>
      <c r="T7" s="267">
        <v>622201</v>
      </c>
      <c r="U7" s="410">
        <v>38.167321292632224</v>
      </c>
      <c r="V7" s="267">
        <v>768229</v>
      </c>
      <c r="W7" s="410">
        <v>42.384557199613141</v>
      </c>
      <c r="X7" s="271">
        <v>675848</v>
      </c>
      <c r="Y7" s="745">
        <v>40.066967196981736</v>
      </c>
      <c r="Z7" s="746">
        <v>-12.025190405465038</v>
      </c>
    </row>
    <row r="8" spans="2:27">
      <c r="B8" s="352" t="s">
        <v>154</v>
      </c>
      <c r="C8" s="353" t="s">
        <v>583</v>
      </c>
      <c r="D8" s="268">
        <v>58636</v>
      </c>
      <c r="E8" s="269">
        <v>8.610013494444372</v>
      </c>
      <c r="F8" s="268">
        <v>125891</v>
      </c>
      <c r="G8" s="269">
        <v>14.868149414915981</v>
      </c>
      <c r="H8" s="268">
        <v>214535</v>
      </c>
      <c r="I8" s="269">
        <v>20.558348394218921</v>
      </c>
      <c r="J8" s="270">
        <v>275406</v>
      </c>
      <c r="K8" s="269">
        <v>22.745017719089457</v>
      </c>
      <c r="L8" s="268">
        <v>201215</v>
      </c>
      <c r="M8" s="269">
        <v>17.720012963178235</v>
      </c>
      <c r="N8" s="268">
        <v>163254</v>
      </c>
      <c r="O8" s="269">
        <v>11.8</v>
      </c>
      <c r="P8" s="268">
        <v>266807</v>
      </c>
      <c r="Q8" s="269">
        <v>16.939847342202604</v>
      </c>
      <c r="R8" s="268">
        <v>253247</v>
      </c>
      <c r="S8" s="269">
        <v>16.508446623143389</v>
      </c>
      <c r="T8" s="267">
        <v>313240</v>
      </c>
      <c r="U8" s="411">
        <v>19.2</v>
      </c>
      <c r="V8" s="267">
        <v>424060</v>
      </c>
      <c r="W8" s="411">
        <v>23.4</v>
      </c>
      <c r="X8" s="267">
        <v>297887</v>
      </c>
      <c r="Y8" s="411">
        <v>17.7</v>
      </c>
      <c r="Z8" s="626" t="s">
        <v>675</v>
      </c>
    </row>
    <row r="9" spans="2:27">
      <c r="B9" s="352" t="s">
        <v>166</v>
      </c>
      <c r="C9" s="353" t="s">
        <v>88</v>
      </c>
      <c r="D9" s="268">
        <v>59534</v>
      </c>
      <c r="E9" s="269">
        <v>8.7418743328032473</v>
      </c>
      <c r="F9" s="268">
        <v>132336</v>
      </c>
      <c r="G9" s="269">
        <v>15.629325535362506</v>
      </c>
      <c r="H9" s="268">
        <v>238400</v>
      </c>
      <c r="I9" s="269">
        <v>22.845271201350783</v>
      </c>
      <c r="J9" s="271">
        <v>279173</v>
      </c>
      <c r="K9" s="269">
        <v>23.056123801556108</v>
      </c>
      <c r="L9" s="268">
        <v>200418</v>
      </c>
      <c r="M9" s="269">
        <v>17.649825102771935</v>
      </c>
      <c r="N9" s="268">
        <v>167801</v>
      </c>
      <c r="O9" s="269">
        <v>12.2</v>
      </c>
      <c r="P9" s="268">
        <v>267316</v>
      </c>
      <c r="Q9" s="269">
        <v>16.972164269034291</v>
      </c>
      <c r="R9" s="268">
        <v>254032</v>
      </c>
      <c r="S9" s="269">
        <v>16.5596185248803</v>
      </c>
      <c r="T9" s="267">
        <v>316417</v>
      </c>
      <c r="U9" s="411">
        <v>19.399999999999999</v>
      </c>
      <c r="V9" s="267">
        <v>432702</v>
      </c>
      <c r="W9" s="411">
        <v>23.9</v>
      </c>
      <c r="X9" s="267">
        <v>314895</v>
      </c>
      <c r="Y9" s="411">
        <v>18.7</v>
      </c>
      <c r="Z9" s="626" t="s">
        <v>676</v>
      </c>
    </row>
    <row r="10" spans="2:27">
      <c r="B10" s="354" t="s">
        <v>167</v>
      </c>
      <c r="C10" s="355" t="s">
        <v>95</v>
      </c>
      <c r="D10" s="272">
        <v>42386</v>
      </c>
      <c r="E10" s="273">
        <v>6.2238903058789674</v>
      </c>
      <c r="F10" s="272">
        <v>93191</v>
      </c>
      <c r="G10" s="273">
        <v>11.006169719244706</v>
      </c>
      <c r="H10" s="272">
        <v>167711</v>
      </c>
      <c r="I10" s="273">
        <v>16.071322476718713</v>
      </c>
      <c r="J10" s="274">
        <v>203776</v>
      </c>
      <c r="K10" s="273">
        <v>16.829294680308976</v>
      </c>
      <c r="L10" s="272">
        <v>156060</v>
      </c>
      <c r="M10" s="273">
        <v>13.74343474906739</v>
      </c>
      <c r="N10" s="272">
        <v>146086</v>
      </c>
      <c r="O10" s="273">
        <v>10.6</v>
      </c>
      <c r="P10" s="274">
        <v>206930</v>
      </c>
      <c r="Q10" s="273">
        <v>13.138195813910372</v>
      </c>
      <c r="R10" s="272">
        <v>183012</v>
      </c>
      <c r="S10" s="273">
        <v>11.930028128249171</v>
      </c>
      <c r="T10" s="412">
        <v>237057</v>
      </c>
      <c r="U10" s="413">
        <v>14.5</v>
      </c>
      <c r="V10" s="412">
        <v>314124</v>
      </c>
      <c r="W10" s="413">
        <v>17.3</v>
      </c>
      <c r="X10" s="412">
        <v>253690</v>
      </c>
      <c r="Y10" s="413">
        <v>15</v>
      </c>
      <c r="Z10" s="627" t="s">
        <v>677</v>
      </c>
    </row>
    <row r="11" spans="2:27">
      <c r="B11" s="356" t="s">
        <v>176</v>
      </c>
      <c r="C11" s="358" t="s">
        <v>585</v>
      </c>
      <c r="D11" s="842">
        <v>9.6</v>
      </c>
      <c r="E11" s="844"/>
      <c r="F11" s="842">
        <v>18.100000000000001</v>
      </c>
      <c r="G11" s="844"/>
      <c r="H11" s="842">
        <v>26.8</v>
      </c>
      <c r="I11" s="844"/>
      <c r="J11" s="842">
        <v>30.9</v>
      </c>
      <c r="K11" s="844"/>
      <c r="L11" s="842">
        <v>21.2</v>
      </c>
      <c r="M11" s="844"/>
      <c r="N11" s="842">
        <v>14.4</v>
      </c>
      <c r="O11" s="844"/>
      <c r="P11" s="842">
        <v>18.899999999999999</v>
      </c>
      <c r="Q11" s="844"/>
      <c r="R11" s="842">
        <v>16.100000000000001</v>
      </c>
      <c r="S11" s="844"/>
      <c r="T11" s="842">
        <v>18.5</v>
      </c>
      <c r="U11" s="844"/>
      <c r="V11" s="842">
        <v>22.6</v>
      </c>
      <c r="W11" s="844"/>
      <c r="X11" s="842">
        <v>14.6</v>
      </c>
      <c r="Y11" s="843"/>
      <c r="Z11" s="844"/>
    </row>
    <row r="12" spans="2:27">
      <c r="B12" s="438" t="s">
        <v>305</v>
      </c>
      <c r="C12" s="438"/>
      <c r="D12" s="327"/>
      <c r="E12" s="327"/>
      <c r="F12" s="327"/>
      <c r="G12" s="327"/>
      <c r="H12" s="327"/>
      <c r="I12" s="327"/>
      <c r="J12" s="327"/>
      <c r="K12" s="327"/>
      <c r="L12" s="327"/>
      <c r="M12" s="327"/>
      <c r="N12" s="328"/>
      <c r="O12" s="328"/>
      <c r="P12" s="328"/>
      <c r="Q12" s="328"/>
      <c r="R12" s="328"/>
      <c r="S12" s="328"/>
      <c r="T12" s="328"/>
      <c r="U12" s="328"/>
      <c r="V12" s="328"/>
      <c r="W12" s="328"/>
      <c r="X12" s="328"/>
      <c r="Y12" s="328"/>
      <c r="Z12" s="328"/>
      <c r="AA12" s="328"/>
    </row>
    <row r="13" spans="2:27">
      <c r="B13" s="858" t="s">
        <v>450</v>
      </c>
      <c r="C13" s="858"/>
      <c r="D13" s="858"/>
      <c r="E13" s="858"/>
      <c r="F13" s="858"/>
      <c r="G13" s="858"/>
      <c r="H13" s="858"/>
      <c r="I13" s="858"/>
      <c r="J13" s="858"/>
      <c r="K13" s="858"/>
      <c r="L13" s="858"/>
      <c r="M13" s="858"/>
      <c r="N13" s="858"/>
      <c r="O13" s="858"/>
      <c r="P13" s="858"/>
      <c r="Q13" s="858"/>
      <c r="R13" s="858"/>
      <c r="S13" s="858"/>
      <c r="T13" s="858"/>
      <c r="U13" s="858"/>
      <c r="V13" s="858"/>
      <c r="W13" s="858"/>
      <c r="X13" s="858"/>
      <c r="Y13" s="858"/>
      <c r="Z13" s="858"/>
      <c r="AA13" s="858"/>
    </row>
    <row r="14" spans="2:27">
      <c r="B14" s="644"/>
      <c r="C14" s="644"/>
      <c r="D14" s="644"/>
      <c r="E14" s="644"/>
      <c r="F14" s="644"/>
      <c r="G14" s="644"/>
      <c r="H14" s="644"/>
      <c r="I14" s="644"/>
      <c r="J14" s="644"/>
      <c r="K14" s="644"/>
      <c r="L14" s="644"/>
      <c r="M14" s="644"/>
      <c r="N14" s="644"/>
      <c r="O14" s="644"/>
      <c r="P14" s="644"/>
      <c r="Q14" s="644"/>
      <c r="R14" s="644"/>
      <c r="S14" s="644"/>
      <c r="T14" s="644"/>
      <c r="U14" s="644"/>
      <c r="V14" s="644"/>
      <c r="W14" s="644"/>
      <c r="X14" s="644"/>
      <c r="Y14" s="644"/>
      <c r="Z14" s="644"/>
      <c r="AA14" s="644"/>
    </row>
    <row r="15" spans="2:27">
      <c r="B15" s="329"/>
      <c r="C15" s="329"/>
      <c r="D15" s="327"/>
      <c r="E15" s="327"/>
      <c r="F15" s="327"/>
      <c r="G15" s="327"/>
      <c r="H15" s="327"/>
      <c r="I15" s="327"/>
      <c r="J15" s="327"/>
      <c r="K15" s="327"/>
      <c r="L15" s="327"/>
      <c r="M15" s="327"/>
      <c r="N15" s="328"/>
      <c r="O15" s="328"/>
      <c r="P15" s="328"/>
      <c r="Q15" s="328"/>
      <c r="R15" s="328"/>
      <c r="S15" s="328"/>
      <c r="T15" s="328"/>
      <c r="U15" s="328"/>
      <c r="V15" s="328"/>
      <c r="W15" s="328"/>
      <c r="X15" s="328"/>
      <c r="Y15" s="382" t="s">
        <v>304</v>
      </c>
      <c r="Z15" s="328"/>
      <c r="AA15" s="328"/>
    </row>
    <row r="16" spans="2:27">
      <c r="X16" s="386"/>
      <c r="Y16" s="383" t="s">
        <v>437</v>
      </c>
    </row>
    <row r="17" spans="2:25" s="496" customFormat="1">
      <c r="B17" s="495"/>
      <c r="C17" s="658" t="s">
        <v>695</v>
      </c>
      <c r="D17" s="849" t="s">
        <v>681</v>
      </c>
      <c r="E17" s="841"/>
      <c r="F17" s="849" t="s">
        <v>682</v>
      </c>
      <c r="G17" s="841"/>
      <c r="H17" s="849" t="s">
        <v>683</v>
      </c>
      <c r="I17" s="841"/>
      <c r="J17" s="849" t="s">
        <v>684</v>
      </c>
      <c r="K17" s="841"/>
      <c r="L17" s="849" t="s">
        <v>685</v>
      </c>
      <c r="M17" s="841"/>
      <c r="N17" s="849" t="s">
        <v>686</v>
      </c>
      <c r="O17" s="841"/>
      <c r="P17" s="849" t="s">
        <v>687</v>
      </c>
      <c r="Q17" s="841"/>
      <c r="R17" s="849" t="s">
        <v>688</v>
      </c>
      <c r="S17" s="841"/>
      <c r="T17" s="849" t="s">
        <v>689</v>
      </c>
      <c r="U17" s="841"/>
      <c r="V17" s="849" t="s">
        <v>690</v>
      </c>
      <c r="W17" s="841"/>
      <c r="X17" s="849" t="s">
        <v>692</v>
      </c>
      <c r="Y17" s="841"/>
    </row>
    <row r="18" spans="2:25">
      <c r="B18" s="325" t="s">
        <v>158</v>
      </c>
      <c r="C18" s="391" t="s">
        <v>586</v>
      </c>
      <c r="D18" s="845">
        <v>77662</v>
      </c>
      <c r="E18" s="846"/>
      <c r="F18" s="845">
        <v>68197</v>
      </c>
      <c r="G18" s="846"/>
      <c r="H18" s="845">
        <v>101184</v>
      </c>
      <c r="I18" s="846"/>
      <c r="J18" s="845">
        <v>172540</v>
      </c>
      <c r="K18" s="846"/>
      <c r="L18" s="845">
        <v>158579</v>
      </c>
      <c r="M18" s="846"/>
      <c r="N18" s="854">
        <v>306608</v>
      </c>
      <c r="O18" s="855"/>
      <c r="P18" s="854">
        <v>291581</v>
      </c>
      <c r="Q18" s="855"/>
      <c r="R18" s="854">
        <v>281599</v>
      </c>
      <c r="S18" s="855"/>
      <c r="T18" s="854">
        <v>196660</v>
      </c>
      <c r="U18" s="855"/>
      <c r="V18" s="845">
        <v>152786</v>
      </c>
      <c r="W18" s="846"/>
      <c r="X18" s="845">
        <v>208111</v>
      </c>
      <c r="Y18" s="846"/>
    </row>
    <row r="19" spans="2:25">
      <c r="B19" s="325" t="s">
        <v>155</v>
      </c>
      <c r="C19" s="391" t="s">
        <v>362</v>
      </c>
      <c r="D19" s="845">
        <v>72323</v>
      </c>
      <c r="E19" s="846"/>
      <c r="F19" s="845">
        <v>76884</v>
      </c>
      <c r="G19" s="846"/>
      <c r="H19" s="845">
        <v>84935</v>
      </c>
      <c r="I19" s="846"/>
      <c r="J19" s="845">
        <v>99105</v>
      </c>
      <c r="K19" s="846"/>
      <c r="L19" s="845">
        <v>113523</v>
      </c>
      <c r="M19" s="846"/>
      <c r="N19" s="854">
        <v>141625</v>
      </c>
      <c r="O19" s="855"/>
      <c r="P19" s="854">
        <v>124419</v>
      </c>
      <c r="Q19" s="855"/>
      <c r="R19" s="854">
        <v>140267</v>
      </c>
      <c r="S19" s="855"/>
      <c r="T19" s="854">
        <v>143074</v>
      </c>
      <c r="U19" s="855"/>
      <c r="V19" s="845">
        <v>155583</v>
      </c>
      <c r="W19" s="846"/>
      <c r="X19" s="845">
        <v>161276</v>
      </c>
      <c r="Y19" s="846"/>
    </row>
    <row r="20" spans="2:25">
      <c r="B20" s="325" t="s">
        <v>156</v>
      </c>
      <c r="C20" s="391" t="s">
        <v>369</v>
      </c>
      <c r="D20" s="845">
        <v>48766</v>
      </c>
      <c r="E20" s="846"/>
      <c r="F20" s="845">
        <v>54649</v>
      </c>
      <c r="G20" s="846"/>
      <c r="H20" s="845">
        <v>64990</v>
      </c>
      <c r="I20" s="846"/>
      <c r="J20" s="845">
        <v>77982</v>
      </c>
      <c r="K20" s="846"/>
      <c r="L20" s="845">
        <v>81809</v>
      </c>
      <c r="M20" s="846"/>
      <c r="N20" s="854">
        <v>94181</v>
      </c>
      <c r="O20" s="855"/>
      <c r="P20" s="854">
        <v>101589</v>
      </c>
      <c r="Q20" s="855"/>
      <c r="R20" s="854">
        <v>102486</v>
      </c>
      <c r="S20" s="855"/>
      <c r="T20" s="854">
        <v>101727</v>
      </c>
      <c r="U20" s="855"/>
      <c r="V20" s="845">
        <v>111297</v>
      </c>
      <c r="W20" s="846"/>
      <c r="X20" s="845">
        <v>124239</v>
      </c>
      <c r="Y20" s="846"/>
    </row>
    <row r="21" spans="2:25">
      <c r="B21" s="325" t="s">
        <v>157</v>
      </c>
      <c r="C21" s="391" t="s">
        <v>368</v>
      </c>
      <c r="D21" s="847">
        <v>7.1607189792972606E-2</v>
      </c>
      <c r="E21" s="848"/>
      <c r="F21" s="847">
        <v>6.4542302259553375E-2</v>
      </c>
      <c r="G21" s="848"/>
      <c r="H21" s="847">
        <v>6.2278279168447463E-2</v>
      </c>
      <c r="I21" s="848"/>
      <c r="J21" s="847">
        <v>6.4403171019151148E-2</v>
      </c>
      <c r="K21" s="848"/>
      <c r="L21" s="847">
        <v>7.2045152722443564E-2</v>
      </c>
      <c r="M21" s="848"/>
      <c r="N21" s="847">
        <v>6.8652949829499321E-2</v>
      </c>
      <c r="O21" s="848"/>
      <c r="P21" s="847">
        <v>6.4499887620902766E-2</v>
      </c>
      <c r="Q21" s="848"/>
      <c r="R21" s="847">
        <v>6.6807688170816365E-2</v>
      </c>
      <c r="S21" s="848"/>
      <c r="T21" s="847">
        <v>6.2401813772970438E-2</v>
      </c>
      <c r="U21" s="848"/>
      <c r="V21" s="847">
        <v>6.1404529933722148E-2</v>
      </c>
      <c r="W21" s="848"/>
      <c r="X21" s="847">
        <v>7.3999999999999996E-2</v>
      </c>
      <c r="Y21" s="848"/>
    </row>
    <row r="22" spans="2:25">
      <c r="B22" s="325" t="s">
        <v>159</v>
      </c>
      <c r="C22" s="391" t="s">
        <v>365</v>
      </c>
      <c r="D22" s="845">
        <v>1087144</v>
      </c>
      <c r="E22" s="846"/>
      <c r="F22" s="845">
        <v>1243687</v>
      </c>
      <c r="G22" s="846"/>
      <c r="H22" s="845">
        <v>1431303</v>
      </c>
      <c r="I22" s="846"/>
      <c r="J22" s="845">
        <v>1517784</v>
      </c>
      <c r="K22" s="846"/>
      <c r="L22" s="845">
        <v>1634999</v>
      </c>
      <c r="M22" s="846"/>
      <c r="N22" s="845">
        <v>1797013</v>
      </c>
      <c r="O22" s="846"/>
      <c r="P22" s="845">
        <v>2048893</v>
      </c>
      <c r="Q22" s="846"/>
      <c r="R22" s="845">
        <v>2250230</v>
      </c>
      <c r="S22" s="846"/>
      <c r="T22" s="845">
        <v>2462261</v>
      </c>
      <c r="U22" s="846"/>
      <c r="V22" s="845">
        <v>2809171</v>
      </c>
      <c r="W22" s="846"/>
      <c r="X22" s="845">
        <v>2872763</v>
      </c>
      <c r="Y22" s="846"/>
    </row>
    <row r="23" spans="2:25">
      <c r="B23" s="325" t="s">
        <v>290</v>
      </c>
      <c r="C23" s="391" t="s">
        <v>364</v>
      </c>
      <c r="D23" s="845">
        <v>860963</v>
      </c>
      <c r="E23" s="846"/>
      <c r="F23" s="845">
        <v>955760</v>
      </c>
      <c r="G23" s="846"/>
      <c r="H23" s="845">
        <v>1123090</v>
      </c>
      <c r="I23" s="846"/>
      <c r="J23" s="845">
        <v>1229159</v>
      </c>
      <c r="K23" s="846"/>
      <c r="L23" s="845">
        <v>1354819</v>
      </c>
      <c r="M23" s="846"/>
      <c r="N23" s="845">
        <v>1456600</v>
      </c>
      <c r="O23" s="846"/>
      <c r="P23" s="845">
        <v>1603976</v>
      </c>
      <c r="Q23" s="846"/>
      <c r="R23" s="845">
        <v>1694104</v>
      </c>
      <c r="S23" s="846"/>
      <c r="T23" s="845">
        <v>1920805</v>
      </c>
      <c r="U23" s="846"/>
      <c r="V23" s="845">
        <v>2263596</v>
      </c>
      <c r="W23" s="846"/>
      <c r="X23" s="845">
        <v>2402511</v>
      </c>
      <c r="Y23" s="846"/>
    </row>
    <row r="24" spans="2:25">
      <c r="B24" s="325" t="s">
        <v>160</v>
      </c>
      <c r="C24" s="391" t="s">
        <v>366</v>
      </c>
      <c r="D24" s="845">
        <v>226181</v>
      </c>
      <c r="E24" s="846"/>
      <c r="F24" s="845">
        <v>272055</v>
      </c>
      <c r="G24" s="846"/>
      <c r="H24" s="845">
        <v>292372</v>
      </c>
      <c r="I24" s="846"/>
      <c r="J24" s="845">
        <v>273805</v>
      </c>
      <c r="K24" s="846"/>
      <c r="L24" s="845">
        <v>279665</v>
      </c>
      <c r="M24" s="846"/>
      <c r="N24" s="845">
        <v>339797</v>
      </c>
      <c r="O24" s="846"/>
      <c r="P24" s="845">
        <v>444353</v>
      </c>
      <c r="Q24" s="846"/>
      <c r="R24" s="845">
        <v>555423</v>
      </c>
      <c r="S24" s="846"/>
      <c r="T24" s="845">
        <v>540616</v>
      </c>
      <c r="U24" s="846"/>
      <c r="V24" s="845">
        <v>545259</v>
      </c>
      <c r="W24" s="846"/>
      <c r="X24" s="845">
        <v>470287</v>
      </c>
      <c r="Y24" s="846"/>
    </row>
    <row r="25" spans="2:25" ht="13.5" customHeight="1">
      <c r="B25" s="325" t="s">
        <v>161</v>
      </c>
      <c r="C25" s="391" t="s">
        <v>367</v>
      </c>
      <c r="D25" s="850">
        <v>55605</v>
      </c>
      <c r="E25" s="851"/>
      <c r="F25" s="850">
        <v>57129</v>
      </c>
      <c r="G25" s="851"/>
      <c r="H25" s="850">
        <v>25868</v>
      </c>
      <c r="I25" s="851"/>
      <c r="J25" s="850">
        <v>9747</v>
      </c>
      <c r="K25" s="851"/>
      <c r="L25" s="850">
        <v>46663</v>
      </c>
      <c r="M25" s="851"/>
      <c r="N25" s="850">
        <v>14487</v>
      </c>
      <c r="O25" s="851"/>
      <c r="P25" s="850">
        <v>123614</v>
      </c>
      <c r="Q25" s="851"/>
      <c r="R25" s="850">
        <v>201474</v>
      </c>
      <c r="S25" s="851"/>
      <c r="T25" s="850">
        <v>150757</v>
      </c>
      <c r="U25" s="851"/>
      <c r="V25" s="850">
        <v>111078</v>
      </c>
      <c r="W25" s="851"/>
      <c r="X25" s="850">
        <v>111999</v>
      </c>
      <c r="Y25" s="851"/>
    </row>
    <row r="26" spans="2:25" ht="13.5" customHeight="1">
      <c r="B26" s="325" t="s">
        <v>162</v>
      </c>
      <c r="C26" s="391" t="s">
        <v>361</v>
      </c>
      <c r="D26" s="845">
        <v>32364</v>
      </c>
      <c r="E26" s="846"/>
      <c r="F26" s="845">
        <v>68601</v>
      </c>
      <c r="G26" s="846"/>
      <c r="H26" s="845">
        <v>168557</v>
      </c>
      <c r="I26" s="846"/>
      <c r="J26" s="845">
        <v>47135</v>
      </c>
      <c r="K26" s="846"/>
      <c r="L26" s="845">
        <v>41223</v>
      </c>
      <c r="M26" s="846"/>
      <c r="N26" s="845">
        <v>31084</v>
      </c>
      <c r="O26" s="846"/>
      <c r="P26" s="856">
        <v>-23899</v>
      </c>
      <c r="Q26" s="857"/>
      <c r="R26" s="845">
        <v>65903</v>
      </c>
      <c r="S26" s="846"/>
      <c r="T26" s="845">
        <v>223296</v>
      </c>
      <c r="U26" s="846"/>
      <c r="V26" s="845">
        <v>209158</v>
      </c>
      <c r="W26" s="846"/>
      <c r="X26" s="845">
        <v>118428</v>
      </c>
      <c r="Y26" s="846"/>
    </row>
    <row r="27" spans="2:25">
      <c r="B27" s="815" t="s">
        <v>814</v>
      </c>
      <c r="C27" s="816" t="s">
        <v>815</v>
      </c>
      <c r="D27" s="845">
        <v>90068</v>
      </c>
      <c r="E27" s="846"/>
      <c r="F27" s="845">
        <v>118884</v>
      </c>
      <c r="G27" s="846"/>
      <c r="H27" s="845">
        <v>212936</v>
      </c>
      <c r="I27" s="846"/>
      <c r="J27" s="845">
        <v>212570</v>
      </c>
      <c r="K27" s="846"/>
      <c r="L27" s="845">
        <v>239184</v>
      </c>
      <c r="M27" s="846"/>
      <c r="N27" s="845">
        <v>187910</v>
      </c>
      <c r="O27" s="846"/>
      <c r="P27" s="845">
        <v>217805</v>
      </c>
      <c r="Q27" s="846"/>
      <c r="R27" s="845">
        <v>302320</v>
      </c>
      <c r="S27" s="846"/>
      <c r="T27" s="845">
        <v>407699</v>
      </c>
      <c r="U27" s="846"/>
      <c r="V27" s="845">
        <v>512072</v>
      </c>
      <c r="W27" s="846"/>
      <c r="X27" s="845">
        <v>469406</v>
      </c>
      <c r="Y27" s="846"/>
    </row>
    <row r="28" spans="2:25" ht="13.5" customHeight="1">
      <c r="B28" s="325" t="s">
        <v>168</v>
      </c>
      <c r="C28" s="391" t="s">
        <v>804</v>
      </c>
      <c r="D28" s="852">
        <v>83.11</v>
      </c>
      <c r="E28" s="853"/>
      <c r="F28" s="852">
        <v>100.24</v>
      </c>
      <c r="G28" s="853"/>
      <c r="H28" s="852">
        <v>109.94</v>
      </c>
      <c r="I28" s="853"/>
      <c r="J28" s="852">
        <v>120.14</v>
      </c>
      <c r="K28" s="853"/>
      <c r="L28" s="852">
        <v>108.42</v>
      </c>
      <c r="M28" s="853"/>
      <c r="N28" s="852">
        <v>110.86</v>
      </c>
      <c r="O28" s="853"/>
      <c r="P28" s="852">
        <v>110.91</v>
      </c>
      <c r="Q28" s="853"/>
      <c r="R28" s="852">
        <v>108.75</v>
      </c>
      <c r="S28" s="853"/>
      <c r="T28" s="852">
        <v>106.06</v>
      </c>
      <c r="U28" s="853"/>
      <c r="V28" s="852">
        <v>112.38</v>
      </c>
      <c r="W28" s="853"/>
      <c r="X28" s="852">
        <v>135.47999999999999</v>
      </c>
      <c r="Y28" s="853"/>
    </row>
    <row r="29" spans="2:25">
      <c r="B29" s="325" t="s">
        <v>163</v>
      </c>
      <c r="C29" s="391" t="s">
        <v>363</v>
      </c>
      <c r="D29" s="845">
        <v>37061</v>
      </c>
      <c r="E29" s="846"/>
      <c r="F29" s="845">
        <v>48288</v>
      </c>
      <c r="G29" s="846"/>
      <c r="H29" s="845">
        <v>51794</v>
      </c>
      <c r="I29" s="846"/>
      <c r="J29" s="845">
        <v>54674</v>
      </c>
      <c r="K29" s="846"/>
      <c r="L29" s="845">
        <v>59985</v>
      </c>
      <c r="M29" s="846"/>
      <c r="N29" s="845">
        <v>75326</v>
      </c>
      <c r="O29" s="846"/>
      <c r="P29" s="845">
        <v>77571</v>
      </c>
      <c r="Q29" s="846"/>
      <c r="R29" s="845">
        <v>74109</v>
      </c>
      <c r="S29" s="846"/>
      <c r="T29" s="845">
        <v>75184</v>
      </c>
      <c r="U29" s="846"/>
      <c r="V29" s="845">
        <v>77581</v>
      </c>
      <c r="W29" s="846"/>
      <c r="X29" s="845">
        <v>73164</v>
      </c>
      <c r="Y29" s="846"/>
    </row>
    <row r="30" spans="2:25">
      <c r="B30" s="325" t="s">
        <v>164</v>
      </c>
      <c r="C30" s="391" t="s">
        <v>370</v>
      </c>
      <c r="D30" s="845">
        <v>77</v>
      </c>
      <c r="E30" s="846"/>
      <c r="F30" s="845">
        <v>101</v>
      </c>
      <c r="G30" s="846"/>
      <c r="H30" s="845">
        <v>105</v>
      </c>
      <c r="I30" s="846"/>
      <c r="J30" s="845">
        <v>102</v>
      </c>
      <c r="K30" s="846"/>
      <c r="L30" s="845">
        <v>97</v>
      </c>
      <c r="M30" s="846"/>
      <c r="N30" s="845">
        <v>99</v>
      </c>
      <c r="O30" s="846"/>
      <c r="P30" s="845">
        <v>92</v>
      </c>
      <c r="Q30" s="846"/>
      <c r="R30" s="845">
        <v>90</v>
      </c>
      <c r="S30" s="846"/>
      <c r="T30" s="845">
        <v>89</v>
      </c>
      <c r="U30" s="846"/>
      <c r="V30" s="845">
        <v>89</v>
      </c>
      <c r="W30" s="846"/>
      <c r="X30" s="845">
        <v>87</v>
      </c>
      <c r="Y30" s="846"/>
    </row>
    <row r="31" spans="2:25">
      <c r="B31" s="2" t="s">
        <v>479</v>
      </c>
      <c r="E31" s="425"/>
      <c r="F31" s="425"/>
      <c r="G31" s="425"/>
      <c r="H31" s="425"/>
      <c r="I31" s="425"/>
      <c r="J31" s="425"/>
      <c r="K31" s="425"/>
      <c r="L31" s="425"/>
      <c r="M31" s="425"/>
      <c r="N31" s="425"/>
      <c r="O31" s="425"/>
      <c r="P31" s="425"/>
      <c r="Q31" s="425"/>
      <c r="R31" s="425"/>
      <c r="S31" s="425"/>
      <c r="T31" s="425"/>
      <c r="U31" s="425"/>
      <c r="V31" s="425"/>
      <c r="W31" s="425"/>
      <c r="X31" s="425"/>
      <c r="Y31" s="425"/>
    </row>
    <row r="32" spans="2:25">
      <c r="B32" s="2" t="s">
        <v>480</v>
      </c>
      <c r="X32" s="425"/>
    </row>
    <row r="37" spans="2:23" ht="15" customHeight="1"/>
    <row r="38" spans="2:23" ht="15" customHeight="1"/>
    <row r="41" spans="2:23" ht="57.6">
      <c r="B41" s="423"/>
      <c r="C41" s="423" t="s">
        <v>582</v>
      </c>
      <c r="D41" s="631" t="s">
        <v>584</v>
      </c>
      <c r="V41" s="423"/>
      <c r="W41" s="424" t="s">
        <v>158</v>
      </c>
    </row>
    <row r="42" spans="2:23">
      <c r="B42" s="423">
        <v>2013</v>
      </c>
      <c r="C42" s="424">
        <v>681021</v>
      </c>
      <c r="D42" s="630">
        <v>8.610013494444372</v>
      </c>
      <c r="E42" s="629"/>
      <c r="V42" s="423">
        <v>2013</v>
      </c>
      <c r="W42" s="424">
        <v>77662</v>
      </c>
    </row>
    <row r="43" spans="2:23">
      <c r="B43" s="423">
        <v>2014</v>
      </c>
      <c r="C43" s="424">
        <v>846716</v>
      </c>
      <c r="D43" s="630">
        <v>14.868149414915981</v>
      </c>
      <c r="E43" s="629"/>
      <c r="V43" s="423">
        <v>2014</v>
      </c>
      <c r="W43" s="424">
        <v>68197</v>
      </c>
    </row>
    <row r="44" spans="2:23">
      <c r="B44" s="423">
        <v>2015</v>
      </c>
      <c r="C44" s="424">
        <v>1043542</v>
      </c>
      <c r="D44" s="630">
        <v>20.558348394218921</v>
      </c>
      <c r="E44" s="629"/>
      <c r="V44" s="423">
        <v>2015</v>
      </c>
      <c r="W44" s="424">
        <v>101184</v>
      </c>
    </row>
    <row r="45" spans="2:23">
      <c r="B45" s="423">
        <v>2016</v>
      </c>
      <c r="C45" s="424">
        <v>1210841</v>
      </c>
      <c r="D45" s="630">
        <v>22.745017719089457</v>
      </c>
      <c r="E45" s="629"/>
      <c r="V45" s="423">
        <v>2016</v>
      </c>
      <c r="W45" s="424">
        <v>172540</v>
      </c>
    </row>
    <row r="46" spans="2:23">
      <c r="B46" s="423">
        <v>2017</v>
      </c>
      <c r="C46" s="424">
        <v>1135524</v>
      </c>
      <c r="D46" s="630">
        <v>17.720012963178235</v>
      </c>
      <c r="E46" s="629"/>
      <c r="J46" s="423"/>
      <c r="K46" s="423" t="s">
        <v>176</v>
      </c>
      <c r="V46" s="423">
        <v>2017</v>
      </c>
      <c r="W46" s="424">
        <v>158579</v>
      </c>
    </row>
    <row r="47" spans="2:23">
      <c r="B47" s="423">
        <v>2018</v>
      </c>
      <c r="C47" s="424">
        <v>1371842</v>
      </c>
      <c r="D47" s="630">
        <v>11.8</v>
      </c>
      <c r="E47" s="629"/>
      <c r="J47" s="423">
        <v>2013</v>
      </c>
      <c r="K47" s="628">
        <v>9.6</v>
      </c>
      <c r="V47" s="423">
        <v>2018</v>
      </c>
      <c r="W47" s="424">
        <v>306608</v>
      </c>
    </row>
    <row r="48" spans="2:23">
      <c r="B48" s="423">
        <v>2019</v>
      </c>
      <c r="C48" s="424">
        <v>1575026</v>
      </c>
      <c r="D48" s="630">
        <v>16.939847342202604</v>
      </c>
      <c r="E48" s="629"/>
      <c r="J48" s="423">
        <v>2014</v>
      </c>
      <c r="K48" s="628">
        <v>18.100000000000001</v>
      </c>
      <c r="V48" s="423">
        <v>2019</v>
      </c>
      <c r="W48" s="424">
        <v>291581</v>
      </c>
    </row>
    <row r="49" spans="2:23">
      <c r="B49" s="423">
        <v>2020</v>
      </c>
      <c r="C49" s="424">
        <v>1534045</v>
      </c>
      <c r="D49" s="630">
        <v>16.508446623143389</v>
      </c>
      <c r="E49" s="629"/>
      <c r="J49" s="423">
        <v>2015</v>
      </c>
      <c r="K49" s="628">
        <v>26.8</v>
      </c>
      <c r="V49" s="423">
        <v>2020</v>
      </c>
      <c r="W49" s="424">
        <v>281599</v>
      </c>
    </row>
    <row r="50" spans="2:23">
      <c r="B50" s="423">
        <v>2021</v>
      </c>
      <c r="C50" s="424">
        <v>1630193</v>
      </c>
      <c r="D50" s="630">
        <v>19.2</v>
      </c>
      <c r="E50" s="629"/>
      <c r="J50" s="423">
        <v>2016</v>
      </c>
      <c r="K50" s="628">
        <v>30.9</v>
      </c>
      <c r="V50" s="423">
        <v>2021</v>
      </c>
      <c r="W50" s="424">
        <v>196660</v>
      </c>
    </row>
    <row r="51" spans="2:23">
      <c r="B51" s="423">
        <v>2022</v>
      </c>
      <c r="C51" s="424">
        <v>1812521</v>
      </c>
      <c r="D51" s="630">
        <v>23.4</v>
      </c>
      <c r="E51" s="629"/>
      <c r="J51" s="423">
        <v>2017</v>
      </c>
      <c r="K51" s="628">
        <v>21.2</v>
      </c>
      <c r="V51" s="423">
        <v>2022</v>
      </c>
      <c r="W51" s="424">
        <v>152786</v>
      </c>
    </row>
    <row r="52" spans="2:23">
      <c r="B52" s="423">
        <v>2023</v>
      </c>
      <c r="C52" s="424">
        <v>1686796</v>
      </c>
      <c r="D52" s="630">
        <v>17.7</v>
      </c>
      <c r="E52" s="629"/>
      <c r="J52" s="423">
        <v>2018</v>
      </c>
      <c r="K52" s="628">
        <v>14.400000000000002</v>
      </c>
      <c r="V52" s="423">
        <v>2023</v>
      </c>
      <c r="W52" s="424">
        <v>208111</v>
      </c>
    </row>
    <row r="53" spans="2:23">
      <c r="J53" s="423">
        <v>2019</v>
      </c>
      <c r="K53" s="628">
        <v>18.899999999999999</v>
      </c>
    </row>
    <row r="54" spans="2:23">
      <c r="J54" s="423">
        <v>2020</v>
      </c>
      <c r="K54" s="628">
        <v>16.100000000000001</v>
      </c>
    </row>
    <row r="55" spans="2:23">
      <c r="J55" s="423">
        <v>2021</v>
      </c>
      <c r="K55" s="628">
        <v>18.5</v>
      </c>
    </row>
    <row r="56" spans="2:23">
      <c r="J56" s="423">
        <v>2022</v>
      </c>
      <c r="K56" s="628">
        <v>22.6</v>
      </c>
    </row>
    <row r="57" spans="2:23">
      <c r="J57" s="423">
        <v>2023</v>
      </c>
      <c r="K57" s="628">
        <v>14.6</v>
      </c>
    </row>
  </sheetData>
  <sheetProtection algorithmName="SHA-512" hashValue="MBHcNUCaaS01+97TM6KfS0pY529sFOW5uk8hIxJGC4nw1UCFiwhgSWtmUkW2RaI5DPnWH6F5d7x2zXREOcXRKg==" saltValue="Hjux3kdVjcNrY4G14GM+UQ==" spinCount="100000" sheet="1" objects="1" scenarios="1"/>
  <mergeCells count="177">
    <mergeCell ref="V4:W4"/>
    <mergeCell ref="V11:W11"/>
    <mergeCell ref="T19:U19"/>
    <mergeCell ref="V19:W19"/>
    <mergeCell ref="D4:E4"/>
    <mergeCell ref="F4:G4"/>
    <mergeCell ref="H4:I4"/>
    <mergeCell ref="D17:E17"/>
    <mergeCell ref="F17:G17"/>
    <mergeCell ref="H17:I17"/>
    <mergeCell ref="J17:K17"/>
    <mergeCell ref="L17:M17"/>
    <mergeCell ref="N17:O17"/>
    <mergeCell ref="P17:Q17"/>
    <mergeCell ref="R17:S17"/>
    <mergeCell ref="T17:U17"/>
    <mergeCell ref="J4:K4"/>
    <mergeCell ref="L4:M4"/>
    <mergeCell ref="N4:O4"/>
    <mergeCell ref="P4:Q4"/>
    <mergeCell ref="R4:S4"/>
    <mergeCell ref="T4:U4"/>
    <mergeCell ref="L18:M18"/>
    <mergeCell ref="N18:O18"/>
    <mergeCell ref="D20:E20"/>
    <mergeCell ref="F20:G20"/>
    <mergeCell ref="H20:I20"/>
    <mergeCell ref="J20:K20"/>
    <mergeCell ref="L20:M20"/>
    <mergeCell ref="N20:O20"/>
    <mergeCell ref="P20:Q20"/>
    <mergeCell ref="R20:S20"/>
    <mergeCell ref="P18:Q18"/>
    <mergeCell ref="R18:S18"/>
    <mergeCell ref="D11:E11"/>
    <mergeCell ref="D19:E19"/>
    <mergeCell ref="F19:G19"/>
    <mergeCell ref="H19:I19"/>
    <mergeCell ref="J19:K19"/>
    <mergeCell ref="L19:M19"/>
    <mergeCell ref="N19:O19"/>
    <mergeCell ref="P19:Q19"/>
    <mergeCell ref="R19:S19"/>
    <mergeCell ref="D18:E18"/>
    <mergeCell ref="F18:G18"/>
    <mergeCell ref="H18:I18"/>
    <mergeCell ref="J18:K18"/>
    <mergeCell ref="F11:G11"/>
    <mergeCell ref="B13:AA13"/>
    <mergeCell ref="L11:M11"/>
    <mergeCell ref="N11:O11"/>
    <mergeCell ref="P11:Q11"/>
    <mergeCell ref="R11:S11"/>
    <mergeCell ref="H11:I11"/>
    <mergeCell ref="J11:K11"/>
    <mergeCell ref="T11:U11"/>
    <mergeCell ref="T18:U18"/>
    <mergeCell ref="D21:E21"/>
    <mergeCell ref="F21:G21"/>
    <mergeCell ref="H21:I21"/>
    <mergeCell ref="J21:K21"/>
    <mergeCell ref="L21:M21"/>
    <mergeCell ref="N21:O21"/>
    <mergeCell ref="P21:Q21"/>
    <mergeCell ref="R21:S21"/>
    <mergeCell ref="T21:U21"/>
    <mergeCell ref="D22:E22"/>
    <mergeCell ref="F22:G22"/>
    <mergeCell ref="H22:I22"/>
    <mergeCell ref="J22:K22"/>
    <mergeCell ref="L22:M22"/>
    <mergeCell ref="N22:O22"/>
    <mergeCell ref="P22:Q22"/>
    <mergeCell ref="R22:S22"/>
    <mergeCell ref="T22:U22"/>
    <mergeCell ref="D23:E23"/>
    <mergeCell ref="F23:G23"/>
    <mergeCell ref="H23:I23"/>
    <mergeCell ref="J23:K23"/>
    <mergeCell ref="L23:M23"/>
    <mergeCell ref="N23:O23"/>
    <mergeCell ref="P23:Q23"/>
    <mergeCell ref="R23:S23"/>
    <mergeCell ref="T23:U23"/>
    <mergeCell ref="D24:E24"/>
    <mergeCell ref="F24:G24"/>
    <mergeCell ref="H24:I24"/>
    <mergeCell ref="J24:K24"/>
    <mergeCell ref="L24:M24"/>
    <mergeCell ref="N24:O24"/>
    <mergeCell ref="P24:Q24"/>
    <mergeCell ref="R24:S24"/>
    <mergeCell ref="T24:U24"/>
    <mergeCell ref="D25:E25"/>
    <mergeCell ref="F25:G25"/>
    <mergeCell ref="H25:I25"/>
    <mergeCell ref="J25:K25"/>
    <mergeCell ref="L25:M25"/>
    <mergeCell ref="N25:O25"/>
    <mergeCell ref="P25:Q25"/>
    <mergeCell ref="R25:S25"/>
    <mergeCell ref="T25:U25"/>
    <mergeCell ref="D26:E26"/>
    <mergeCell ref="F26:G26"/>
    <mergeCell ref="H26:I26"/>
    <mergeCell ref="J26:K26"/>
    <mergeCell ref="L26:M26"/>
    <mergeCell ref="N26:O26"/>
    <mergeCell ref="P26:Q26"/>
    <mergeCell ref="R26:S26"/>
    <mergeCell ref="T26:U26"/>
    <mergeCell ref="D27:E27"/>
    <mergeCell ref="F27:G27"/>
    <mergeCell ref="H27:I27"/>
    <mergeCell ref="J27:K27"/>
    <mergeCell ref="L27:M27"/>
    <mergeCell ref="N27:O27"/>
    <mergeCell ref="P27:Q27"/>
    <mergeCell ref="R27:S27"/>
    <mergeCell ref="T27:U27"/>
    <mergeCell ref="D30:E30"/>
    <mergeCell ref="F30:G30"/>
    <mergeCell ref="H30:I30"/>
    <mergeCell ref="J30:K30"/>
    <mergeCell ref="L30:M30"/>
    <mergeCell ref="N30:O30"/>
    <mergeCell ref="P30:Q30"/>
    <mergeCell ref="R30:S30"/>
    <mergeCell ref="V28:W28"/>
    <mergeCell ref="D29:E29"/>
    <mergeCell ref="F29:G29"/>
    <mergeCell ref="H29:I29"/>
    <mergeCell ref="J29:K29"/>
    <mergeCell ref="L29:M29"/>
    <mergeCell ref="N29:O29"/>
    <mergeCell ref="P29:Q29"/>
    <mergeCell ref="R29:S29"/>
    <mergeCell ref="D28:E28"/>
    <mergeCell ref="F28:G28"/>
    <mergeCell ref="H28:I28"/>
    <mergeCell ref="J28:K28"/>
    <mergeCell ref="L28:M28"/>
    <mergeCell ref="N28:O28"/>
    <mergeCell ref="P28:Q28"/>
    <mergeCell ref="X23:Y23"/>
    <mergeCell ref="X24:Y24"/>
    <mergeCell ref="R28:S28"/>
    <mergeCell ref="T28:U28"/>
    <mergeCell ref="V27:W27"/>
    <mergeCell ref="V25:W25"/>
    <mergeCell ref="V26:W26"/>
    <mergeCell ref="V23:W23"/>
    <mergeCell ref="V24:W24"/>
    <mergeCell ref="X4:Z4"/>
    <mergeCell ref="X11:Z11"/>
    <mergeCell ref="T30:U30"/>
    <mergeCell ref="V30:W30"/>
    <mergeCell ref="T29:U29"/>
    <mergeCell ref="V29:W29"/>
    <mergeCell ref="V20:W20"/>
    <mergeCell ref="V21:W21"/>
    <mergeCell ref="V18:W18"/>
    <mergeCell ref="V17:W17"/>
    <mergeCell ref="X29:Y29"/>
    <mergeCell ref="X30:Y30"/>
    <mergeCell ref="X17:Y17"/>
    <mergeCell ref="X18:Y18"/>
    <mergeCell ref="X19:Y19"/>
    <mergeCell ref="X25:Y25"/>
    <mergeCell ref="X26:Y26"/>
    <mergeCell ref="X27:Y27"/>
    <mergeCell ref="X28:Y28"/>
    <mergeCell ref="X20:Y20"/>
    <mergeCell ref="X21:Y21"/>
    <mergeCell ref="X22:Y22"/>
    <mergeCell ref="V22:W22"/>
    <mergeCell ref="T20:U20"/>
  </mergeCells>
  <phoneticPr fontId="1"/>
  <printOptions horizontalCentered="1"/>
  <pageMargins left="0" right="0" top="0.39370078740157483" bottom="0" header="0.31496062992125984" footer="0.86614173228346458"/>
  <pageSetup paperSize="9" scale="46" orientation="landscape" r:id="rId1"/>
  <headerFooter alignWithMargins="0">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P34"/>
  <sheetViews>
    <sheetView zoomScaleNormal="100" zoomScaleSheetLayoutView="90" workbookViewId="0">
      <pane xSplit="5" ySplit="4" topLeftCell="F5" activePane="bottomRight" state="frozen"/>
      <selection activeCell="G21" sqref="G21"/>
      <selection pane="topRight" activeCell="G21" sqref="G21"/>
      <selection pane="bottomLeft" activeCell="G21" sqref="G21"/>
      <selection pane="bottomRight" activeCell="G21" sqref="G21"/>
    </sheetView>
  </sheetViews>
  <sheetFormatPr defaultColWidth="8.90625" defaultRowHeight="14.4"/>
  <cols>
    <col min="1" max="1" width="0.81640625" style="3" customWidth="1"/>
    <col min="2" max="2" width="1.08984375" style="3" customWidth="1"/>
    <col min="3" max="3" width="25.6328125" style="3" customWidth="1"/>
    <col min="4" max="4" width="1.08984375" style="3" customWidth="1"/>
    <col min="5" max="5" width="40.6328125" style="3" customWidth="1"/>
    <col min="6" max="16" width="10.36328125" style="3" customWidth="1"/>
    <col min="17" max="16384" width="8.90625" style="3"/>
  </cols>
  <sheetData>
    <row r="1" spans="2:16" ht="7.5" customHeight="1"/>
    <row r="2" spans="2:16" ht="17.25" customHeight="1">
      <c r="B2" s="361" t="s">
        <v>623</v>
      </c>
      <c r="C2" s="360"/>
      <c r="D2" s="6"/>
      <c r="P2" s="387" t="s">
        <v>304</v>
      </c>
    </row>
    <row r="3" spans="2:16" ht="18.75" customHeight="1">
      <c r="P3" s="387" t="s">
        <v>436</v>
      </c>
    </row>
    <row r="4" spans="2:16" ht="22.8" customHeight="1" thickBot="1">
      <c r="B4" s="860"/>
      <c r="C4" s="861"/>
      <c r="D4" s="861" t="s">
        <v>693</v>
      </c>
      <c r="E4" s="862"/>
      <c r="F4" s="654">
        <v>2013</v>
      </c>
      <c r="G4" s="655">
        <v>2014</v>
      </c>
      <c r="H4" s="655">
        <v>2015</v>
      </c>
      <c r="I4" s="655">
        <v>2016</v>
      </c>
      <c r="J4" s="655">
        <v>2017</v>
      </c>
      <c r="K4" s="655">
        <v>2018</v>
      </c>
      <c r="L4" s="655">
        <v>2019</v>
      </c>
      <c r="M4" s="655">
        <v>2020</v>
      </c>
      <c r="N4" s="655">
        <v>2021</v>
      </c>
      <c r="O4" s="655">
        <v>2022</v>
      </c>
      <c r="P4" s="656">
        <v>2023</v>
      </c>
    </row>
    <row r="5" spans="2:16" ht="22.2" customHeight="1" thickTop="1">
      <c r="B5" s="440" t="s">
        <v>255</v>
      </c>
      <c r="C5" s="207"/>
      <c r="D5" s="207" t="s">
        <v>10</v>
      </c>
      <c r="E5" s="208"/>
      <c r="F5" s="205">
        <v>1087144</v>
      </c>
      <c r="G5" s="205">
        <v>1243687</v>
      </c>
      <c r="H5" s="205">
        <v>1431303</v>
      </c>
      <c r="I5" s="205">
        <v>1517784</v>
      </c>
      <c r="J5" s="205">
        <v>1634999</v>
      </c>
      <c r="K5" s="205">
        <v>1797013</v>
      </c>
      <c r="L5" s="205">
        <v>2048893</v>
      </c>
      <c r="M5" s="205">
        <v>2250230</v>
      </c>
      <c r="N5" s="205">
        <v>2462261</v>
      </c>
      <c r="O5" s="652">
        <v>2809171</v>
      </c>
      <c r="P5" s="653">
        <v>2872763</v>
      </c>
    </row>
    <row r="6" spans="2:16" ht="22.5" customHeight="1">
      <c r="B6" s="122" t="s">
        <v>256</v>
      </c>
      <c r="C6" s="157"/>
      <c r="D6" s="157" t="s">
        <v>11</v>
      </c>
      <c r="E6" s="209"/>
      <c r="F6" s="210">
        <v>538098</v>
      </c>
      <c r="G6" s="182">
        <v>672981</v>
      </c>
      <c r="H6" s="182">
        <v>815849</v>
      </c>
      <c r="I6" s="182">
        <v>835369</v>
      </c>
      <c r="J6" s="182">
        <v>871431</v>
      </c>
      <c r="K6" s="182">
        <v>810260</v>
      </c>
      <c r="L6" s="182">
        <v>933941</v>
      </c>
      <c r="M6" s="182">
        <v>1027227</v>
      </c>
      <c r="N6" s="182">
        <v>1184180</v>
      </c>
      <c r="O6" s="182">
        <v>1435206</v>
      </c>
      <c r="P6" s="183">
        <v>1408090</v>
      </c>
    </row>
    <row r="7" spans="2:16" ht="22.5" customHeight="1">
      <c r="B7" s="196"/>
      <c r="C7" s="198" t="s">
        <v>238</v>
      </c>
      <c r="D7" s="211"/>
      <c r="E7" s="212" t="s">
        <v>12</v>
      </c>
      <c r="F7" s="213">
        <v>77444</v>
      </c>
      <c r="G7" s="167">
        <v>104467</v>
      </c>
      <c r="H7" s="167">
        <v>139685</v>
      </c>
      <c r="I7" s="167">
        <v>150627</v>
      </c>
      <c r="J7" s="167">
        <v>170929</v>
      </c>
      <c r="K7" s="167">
        <v>168902</v>
      </c>
      <c r="L7" s="167">
        <v>181956</v>
      </c>
      <c r="M7" s="167">
        <v>239656</v>
      </c>
      <c r="N7" s="167">
        <v>363979</v>
      </c>
      <c r="O7" s="167">
        <v>370388</v>
      </c>
      <c r="P7" s="168">
        <v>318557</v>
      </c>
    </row>
    <row r="8" spans="2:16" ht="22.5" customHeight="1">
      <c r="B8" s="214"/>
      <c r="C8" s="215" t="s">
        <v>239</v>
      </c>
      <c r="D8" s="147"/>
      <c r="E8" s="148" t="s">
        <v>13</v>
      </c>
      <c r="F8" s="213">
        <v>46521</v>
      </c>
      <c r="G8" s="167">
        <v>77531</v>
      </c>
      <c r="H8" s="167">
        <v>146413</v>
      </c>
      <c r="I8" s="167">
        <v>174228</v>
      </c>
      <c r="J8" s="167">
        <v>173401</v>
      </c>
      <c r="K8" s="167">
        <v>30747</v>
      </c>
      <c r="L8" s="167">
        <v>69781</v>
      </c>
      <c r="M8" s="167">
        <v>106950</v>
      </c>
      <c r="N8" s="167">
        <v>64218</v>
      </c>
      <c r="O8" s="167">
        <v>174074</v>
      </c>
      <c r="P8" s="168">
        <v>162456</v>
      </c>
    </row>
    <row r="9" spans="2:16" ht="22.5" customHeight="1">
      <c r="B9" s="145"/>
      <c r="C9" s="146" t="s">
        <v>257</v>
      </c>
      <c r="D9" s="147"/>
      <c r="E9" s="148" t="s">
        <v>14</v>
      </c>
      <c r="F9" s="213">
        <v>60752</v>
      </c>
      <c r="G9" s="167">
        <v>100403</v>
      </c>
      <c r="H9" s="167">
        <v>72199</v>
      </c>
      <c r="I9" s="167">
        <v>45188</v>
      </c>
      <c r="J9" s="167">
        <v>53043</v>
      </c>
      <c r="K9" s="167">
        <v>20790</v>
      </c>
      <c r="L9" s="167">
        <v>27364</v>
      </c>
      <c r="M9" s="167">
        <v>29554</v>
      </c>
      <c r="N9" s="167">
        <v>22599</v>
      </c>
      <c r="O9" s="167">
        <v>23979</v>
      </c>
      <c r="P9" s="168">
        <v>12240</v>
      </c>
    </row>
    <row r="10" spans="2:16" ht="22.5" customHeight="1">
      <c r="B10" s="145"/>
      <c r="C10" s="146" t="s">
        <v>258</v>
      </c>
      <c r="D10" s="147"/>
      <c r="E10" s="148" t="s">
        <v>15</v>
      </c>
      <c r="F10" s="213">
        <v>833</v>
      </c>
      <c r="G10" s="167">
        <v>775</v>
      </c>
      <c r="H10" s="167">
        <v>649</v>
      </c>
      <c r="I10" s="167">
        <v>399</v>
      </c>
      <c r="J10" s="167">
        <v>271</v>
      </c>
      <c r="K10" s="167">
        <v>2895</v>
      </c>
      <c r="L10" s="167">
        <v>4053</v>
      </c>
      <c r="M10" s="167">
        <v>100</v>
      </c>
      <c r="N10" s="167">
        <v>25</v>
      </c>
      <c r="O10" s="167">
        <v>0</v>
      </c>
      <c r="P10" s="168" t="s">
        <v>678</v>
      </c>
    </row>
    <row r="11" spans="2:16" ht="22.5" customHeight="1">
      <c r="B11" s="214"/>
      <c r="C11" s="215" t="s">
        <v>259</v>
      </c>
      <c r="D11" s="147"/>
      <c r="E11" s="148" t="s">
        <v>16</v>
      </c>
      <c r="F11" s="213">
        <v>164047</v>
      </c>
      <c r="G11" s="167">
        <v>188044</v>
      </c>
      <c r="H11" s="167">
        <v>233024</v>
      </c>
      <c r="I11" s="167">
        <v>194549</v>
      </c>
      <c r="J11" s="167">
        <v>209596</v>
      </c>
      <c r="K11" s="167">
        <v>256140</v>
      </c>
      <c r="L11" s="167">
        <v>271566</v>
      </c>
      <c r="M11" s="167">
        <v>281958</v>
      </c>
      <c r="N11" s="167">
        <v>342260</v>
      </c>
      <c r="O11" s="167">
        <v>360517</v>
      </c>
      <c r="P11" s="168">
        <v>272894</v>
      </c>
    </row>
    <row r="12" spans="2:16" ht="22.5" customHeight="1">
      <c r="B12" s="145"/>
      <c r="C12" s="146" t="s">
        <v>260</v>
      </c>
      <c r="D12" s="147"/>
      <c r="E12" s="148" t="s">
        <v>17</v>
      </c>
      <c r="F12" s="213">
        <v>-941</v>
      </c>
      <c r="G12" s="167">
        <v>-948</v>
      </c>
      <c r="H12" s="167">
        <v>-1010</v>
      </c>
      <c r="I12" s="167">
        <v>-845</v>
      </c>
      <c r="J12" s="167">
        <v>-905</v>
      </c>
      <c r="K12" s="167">
        <v>-1159</v>
      </c>
      <c r="L12" s="167">
        <v>-1510</v>
      </c>
      <c r="M12" s="167">
        <v>-1026</v>
      </c>
      <c r="N12" s="167">
        <v>-1414</v>
      </c>
      <c r="O12" s="167">
        <v>-2207</v>
      </c>
      <c r="P12" s="168">
        <v>-2276</v>
      </c>
    </row>
    <row r="13" spans="2:16" ht="22.5" customHeight="1">
      <c r="B13" s="145"/>
      <c r="C13" s="146" t="s">
        <v>306</v>
      </c>
      <c r="D13" s="147"/>
      <c r="E13" s="148" t="s">
        <v>18</v>
      </c>
      <c r="F13" s="213">
        <v>160934</v>
      </c>
      <c r="G13" s="167">
        <v>170603</v>
      </c>
      <c r="H13" s="167">
        <v>186299</v>
      </c>
      <c r="I13" s="167">
        <v>217462</v>
      </c>
      <c r="J13" s="167">
        <v>211447</v>
      </c>
      <c r="K13" s="167">
        <v>290257</v>
      </c>
      <c r="L13" s="167">
        <v>349315</v>
      </c>
      <c r="M13" s="167">
        <v>334408</v>
      </c>
      <c r="N13" s="167">
        <v>361331</v>
      </c>
      <c r="O13" s="167">
        <v>464723</v>
      </c>
      <c r="P13" s="168">
        <v>575026</v>
      </c>
    </row>
    <row r="14" spans="2:16" ht="22.5" customHeight="1">
      <c r="B14" s="145"/>
      <c r="C14" s="146" t="s">
        <v>261</v>
      </c>
      <c r="D14" s="147"/>
      <c r="E14" s="148" t="s">
        <v>19</v>
      </c>
      <c r="F14" s="213">
        <v>19173</v>
      </c>
      <c r="G14" s="167">
        <v>22566</v>
      </c>
      <c r="H14" s="167">
        <v>28296</v>
      </c>
      <c r="I14" s="167">
        <v>31365</v>
      </c>
      <c r="J14" s="167">
        <v>25890</v>
      </c>
      <c r="K14" s="167" t="s">
        <v>28</v>
      </c>
      <c r="L14" s="167" t="s">
        <v>96</v>
      </c>
      <c r="M14" s="167" t="s">
        <v>96</v>
      </c>
      <c r="N14" s="167" t="s">
        <v>97</v>
      </c>
      <c r="O14" s="167" t="s">
        <v>97</v>
      </c>
      <c r="P14" s="168" t="s">
        <v>97</v>
      </c>
    </row>
    <row r="15" spans="2:16" ht="22.5" customHeight="1">
      <c r="B15" s="169"/>
      <c r="C15" s="170" t="s">
        <v>262</v>
      </c>
      <c r="D15" s="216"/>
      <c r="E15" s="217" t="s">
        <v>20</v>
      </c>
      <c r="F15" s="219">
        <v>9335</v>
      </c>
      <c r="G15" s="218">
        <v>9540</v>
      </c>
      <c r="H15" s="218">
        <v>10294</v>
      </c>
      <c r="I15" s="218">
        <v>22396</v>
      </c>
      <c r="J15" s="218">
        <v>27759</v>
      </c>
      <c r="K15" s="218">
        <v>41688</v>
      </c>
      <c r="L15" s="218">
        <v>31416</v>
      </c>
      <c r="M15" s="218">
        <v>35627</v>
      </c>
      <c r="N15" s="218">
        <v>31182</v>
      </c>
      <c r="O15" s="218">
        <v>43732</v>
      </c>
      <c r="P15" s="220">
        <v>69193</v>
      </c>
    </row>
    <row r="16" spans="2:16" ht="22.5" customHeight="1">
      <c r="B16" s="221" t="s">
        <v>263</v>
      </c>
      <c r="C16" s="222"/>
      <c r="D16" s="222" t="s">
        <v>21</v>
      </c>
      <c r="E16" s="223"/>
      <c r="F16" s="225">
        <v>323922</v>
      </c>
      <c r="G16" s="224">
        <v>346473</v>
      </c>
      <c r="H16" s="224">
        <v>385986</v>
      </c>
      <c r="I16" s="224">
        <v>455862</v>
      </c>
      <c r="J16" s="224">
        <v>507969</v>
      </c>
      <c r="K16" s="224">
        <v>705229</v>
      </c>
      <c r="L16" s="224">
        <v>856453</v>
      </c>
      <c r="M16" s="224">
        <v>1002210</v>
      </c>
      <c r="N16" s="224">
        <v>1078838</v>
      </c>
      <c r="O16" s="224">
        <v>1116602</v>
      </c>
      <c r="P16" s="226">
        <v>1188198</v>
      </c>
    </row>
    <row r="17" spans="1:16" ht="22.5" customHeight="1">
      <c r="B17" s="196"/>
      <c r="C17" s="198" t="s">
        <v>264</v>
      </c>
      <c r="D17" s="211"/>
      <c r="E17" s="212" t="s">
        <v>22</v>
      </c>
      <c r="F17" s="213">
        <v>46887</v>
      </c>
      <c r="G17" s="167">
        <v>50153</v>
      </c>
      <c r="H17" s="167">
        <v>50170</v>
      </c>
      <c r="I17" s="167">
        <v>49757</v>
      </c>
      <c r="J17" s="167">
        <v>50761</v>
      </c>
      <c r="K17" s="167">
        <v>64772</v>
      </c>
      <c r="L17" s="167">
        <v>68133</v>
      </c>
      <c r="M17" s="167">
        <v>72707</v>
      </c>
      <c r="N17" s="167">
        <v>73359</v>
      </c>
      <c r="O17" s="167">
        <v>81213</v>
      </c>
      <c r="P17" s="168">
        <v>85649</v>
      </c>
    </row>
    <row r="18" spans="1:16" ht="22.5" customHeight="1">
      <c r="B18" s="145"/>
      <c r="C18" s="146" t="s">
        <v>265</v>
      </c>
      <c r="D18" s="147"/>
      <c r="E18" s="148" t="s">
        <v>23</v>
      </c>
      <c r="F18" s="213">
        <v>297558</v>
      </c>
      <c r="G18" s="167">
        <v>308576</v>
      </c>
      <c r="H18" s="167">
        <v>325479</v>
      </c>
      <c r="I18" s="167">
        <v>350279</v>
      </c>
      <c r="J18" s="167">
        <v>394239</v>
      </c>
      <c r="K18" s="167">
        <v>467427</v>
      </c>
      <c r="L18" s="167">
        <v>536781</v>
      </c>
      <c r="M18" s="167">
        <v>633041</v>
      </c>
      <c r="N18" s="167">
        <v>741346</v>
      </c>
      <c r="O18" s="167">
        <v>789142</v>
      </c>
      <c r="P18" s="168">
        <v>846923</v>
      </c>
    </row>
    <row r="19" spans="1:16" ht="22.5" customHeight="1">
      <c r="B19" s="214"/>
      <c r="C19" s="215" t="s">
        <v>266</v>
      </c>
      <c r="D19" s="147"/>
      <c r="E19" s="148" t="s">
        <v>24</v>
      </c>
      <c r="F19" s="213">
        <v>679204</v>
      </c>
      <c r="G19" s="167">
        <v>727280</v>
      </c>
      <c r="H19" s="167">
        <v>788743</v>
      </c>
      <c r="I19" s="167">
        <v>873410</v>
      </c>
      <c r="J19" s="167">
        <v>950280</v>
      </c>
      <c r="K19" s="167">
        <v>1104592</v>
      </c>
      <c r="L19" s="167">
        <v>1250288</v>
      </c>
      <c r="M19" s="167">
        <v>1310534</v>
      </c>
      <c r="N19" s="167">
        <v>1418356</v>
      </c>
      <c r="O19" s="167">
        <v>1530121</v>
      </c>
      <c r="P19" s="168">
        <v>1609043</v>
      </c>
    </row>
    <row r="20" spans="1:16" ht="22.5" customHeight="1">
      <c r="B20" s="145"/>
      <c r="C20" s="146" t="s">
        <v>267</v>
      </c>
      <c r="D20" s="147"/>
      <c r="E20" s="148" t="s">
        <v>25</v>
      </c>
      <c r="F20" s="213">
        <v>20043</v>
      </c>
      <c r="G20" s="167">
        <v>18251</v>
      </c>
      <c r="H20" s="167">
        <v>30510</v>
      </c>
      <c r="I20" s="167">
        <v>37750</v>
      </c>
      <c r="J20" s="167">
        <v>40035</v>
      </c>
      <c r="K20" s="167">
        <v>97090</v>
      </c>
      <c r="L20" s="167">
        <v>109057</v>
      </c>
      <c r="M20" s="167">
        <v>133148</v>
      </c>
      <c r="N20" s="167">
        <v>100277</v>
      </c>
      <c r="O20" s="167">
        <v>89723</v>
      </c>
      <c r="P20" s="168">
        <v>135966</v>
      </c>
    </row>
    <row r="21" spans="1:16" ht="22.5" customHeight="1">
      <c r="B21" s="145"/>
      <c r="C21" s="146" t="s">
        <v>268</v>
      </c>
      <c r="D21" s="147"/>
      <c r="E21" s="148" t="s">
        <v>115</v>
      </c>
      <c r="F21" s="213">
        <v>-719770</v>
      </c>
      <c r="G21" s="167">
        <v>-757787</v>
      </c>
      <c r="H21" s="167">
        <v>-808916</v>
      </c>
      <c r="I21" s="167">
        <v>-855334</v>
      </c>
      <c r="J21" s="167">
        <v>-927346</v>
      </c>
      <c r="K21" s="167">
        <v>-1028652</v>
      </c>
      <c r="L21" s="167">
        <v>-1107806</v>
      </c>
      <c r="M21" s="167">
        <v>-1182318</v>
      </c>
      <c r="N21" s="167">
        <v>-1286598</v>
      </c>
      <c r="O21" s="167">
        <v>-1405460</v>
      </c>
      <c r="P21" s="168">
        <v>-1529644</v>
      </c>
    </row>
    <row r="22" spans="1:16" ht="22.5" customHeight="1">
      <c r="B22" s="441"/>
      <c r="C22" s="227" t="s">
        <v>269</v>
      </c>
      <c r="D22" s="136"/>
      <c r="E22" s="137" t="s">
        <v>116</v>
      </c>
      <c r="F22" s="219" t="s">
        <v>28</v>
      </c>
      <c r="G22" s="218" t="s">
        <v>28</v>
      </c>
      <c r="H22" s="218" t="s">
        <v>28</v>
      </c>
      <c r="I22" s="218" t="s">
        <v>28</v>
      </c>
      <c r="J22" s="218" t="s">
        <v>28</v>
      </c>
      <c r="K22" s="218" t="s">
        <v>28</v>
      </c>
      <c r="L22" s="218" t="s">
        <v>28</v>
      </c>
      <c r="M22" s="218">
        <v>35098</v>
      </c>
      <c r="N22" s="218">
        <v>32098</v>
      </c>
      <c r="O22" s="218">
        <v>31863</v>
      </c>
      <c r="P22" s="220">
        <v>40261</v>
      </c>
    </row>
    <row r="23" spans="1:16" ht="22.5" customHeight="1">
      <c r="B23" s="221" t="s">
        <v>270</v>
      </c>
      <c r="C23" s="222"/>
      <c r="D23" s="222" t="s">
        <v>26</v>
      </c>
      <c r="E23" s="223"/>
      <c r="F23" s="225">
        <v>225124</v>
      </c>
      <c r="G23" s="224">
        <v>224233</v>
      </c>
      <c r="H23" s="224">
        <v>229468</v>
      </c>
      <c r="I23" s="224">
        <v>226553</v>
      </c>
      <c r="J23" s="224">
        <v>255599</v>
      </c>
      <c r="K23" s="224">
        <v>281524</v>
      </c>
      <c r="L23" s="224">
        <v>258499</v>
      </c>
      <c r="M23" s="224">
        <v>220793</v>
      </c>
      <c r="N23" s="224">
        <v>199243</v>
      </c>
      <c r="O23" s="224">
        <v>257363</v>
      </c>
      <c r="P23" s="226">
        <v>276475</v>
      </c>
    </row>
    <row r="24" spans="1:16" ht="22.5" customHeight="1">
      <c r="B24" s="228"/>
      <c r="C24" s="229" t="s">
        <v>271</v>
      </c>
      <c r="D24" s="230"/>
      <c r="E24" s="231" t="s">
        <v>27</v>
      </c>
      <c r="F24" s="219">
        <v>2225</v>
      </c>
      <c r="G24" s="218" t="s">
        <v>28</v>
      </c>
      <c r="H24" s="218" t="s">
        <v>28</v>
      </c>
      <c r="I24" s="218" t="s">
        <v>28</v>
      </c>
      <c r="J24" s="218" t="s">
        <v>28</v>
      </c>
      <c r="K24" s="218" t="s">
        <v>28</v>
      </c>
      <c r="L24" s="218" t="s">
        <v>28</v>
      </c>
      <c r="M24" s="218" t="s">
        <v>28</v>
      </c>
      <c r="N24" s="219" t="s">
        <v>28</v>
      </c>
      <c r="O24" s="747" t="s">
        <v>97</v>
      </c>
      <c r="P24" s="232" t="s">
        <v>97</v>
      </c>
    </row>
    <row r="25" spans="1:16" ht="22.5" customHeight="1">
      <c r="A25" s="233"/>
      <c r="B25" s="172"/>
      <c r="C25" s="173" t="s">
        <v>272</v>
      </c>
      <c r="D25" s="216"/>
      <c r="E25" s="217" t="s">
        <v>29</v>
      </c>
      <c r="F25" s="235">
        <v>157858</v>
      </c>
      <c r="G25" s="234">
        <v>126600</v>
      </c>
      <c r="H25" s="234">
        <v>94877</v>
      </c>
      <c r="I25" s="234">
        <v>100131</v>
      </c>
      <c r="J25" s="234">
        <v>103468</v>
      </c>
      <c r="K25" s="234">
        <v>87288</v>
      </c>
      <c r="L25" s="234">
        <v>66697</v>
      </c>
      <c r="M25" s="234">
        <v>49059</v>
      </c>
      <c r="N25" s="234">
        <v>41438</v>
      </c>
      <c r="O25" s="234">
        <v>34618</v>
      </c>
      <c r="P25" s="236">
        <v>30365</v>
      </c>
    </row>
    <row r="26" spans="1:16" ht="22.5" customHeight="1">
      <c r="A26" s="5"/>
      <c r="B26" s="172"/>
      <c r="C26" s="173" t="s">
        <v>307</v>
      </c>
      <c r="D26" s="216"/>
      <c r="E26" s="217" t="s">
        <v>310</v>
      </c>
      <c r="F26" s="235">
        <v>31701</v>
      </c>
      <c r="G26" s="234">
        <v>51319</v>
      </c>
      <c r="H26" s="234">
        <v>59915</v>
      </c>
      <c r="I26" s="234">
        <v>51708</v>
      </c>
      <c r="J26" s="234">
        <v>48883</v>
      </c>
      <c r="K26" s="234">
        <v>54347</v>
      </c>
      <c r="L26" s="234">
        <v>47526</v>
      </c>
      <c r="M26" s="234">
        <v>38576</v>
      </c>
      <c r="N26" s="234">
        <v>33524</v>
      </c>
      <c r="O26" s="234">
        <v>47141</v>
      </c>
      <c r="P26" s="236">
        <v>44387</v>
      </c>
    </row>
    <row r="27" spans="1:16" ht="22.5" customHeight="1">
      <c r="A27" s="5"/>
      <c r="B27" s="172"/>
      <c r="C27" s="173" t="s">
        <v>308</v>
      </c>
      <c r="D27" s="216"/>
      <c r="E27" s="217" t="s">
        <v>309</v>
      </c>
      <c r="F27" s="235">
        <v>12765</v>
      </c>
      <c r="G27" s="234">
        <v>23257</v>
      </c>
      <c r="H27" s="234">
        <v>56102</v>
      </c>
      <c r="I27" s="234">
        <v>53738</v>
      </c>
      <c r="J27" s="234">
        <v>62102</v>
      </c>
      <c r="K27" s="234">
        <v>76914</v>
      </c>
      <c r="L27" s="234">
        <v>78389</v>
      </c>
      <c r="M27" s="234">
        <v>73032</v>
      </c>
      <c r="N27" s="234">
        <v>71058</v>
      </c>
      <c r="O27" s="234">
        <v>118014</v>
      </c>
      <c r="P27" s="236">
        <v>126839</v>
      </c>
    </row>
    <row r="28" spans="1:16" ht="22.5" customHeight="1">
      <c r="B28" s="145"/>
      <c r="C28" s="146" t="s">
        <v>261</v>
      </c>
      <c r="D28" s="147"/>
      <c r="E28" s="148" t="s">
        <v>19</v>
      </c>
      <c r="F28" s="235">
        <v>7499</v>
      </c>
      <c r="G28" s="175">
        <v>9496</v>
      </c>
      <c r="H28" s="175">
        <v>7625</v>
      </c>
      <c r="I28" s="175">
        <v>11258</v>
      </c>
      <c r="J28" s="175">
        <v>5259</v>
      </c>
      <c r="K28" s="175">
        <v>36346</v>
      </c>
      <c r="L28" s="175">
        <v>42065</v>
      </c>
      <c r="M28" s="175">
        <v>42220</v>
      </c>
      <c r="N28" s="175">
        <v>37796</v>
      </c>
      <c r="O28" s="175">
        <v>26562</v>
      </c>
      <c r="P28" s="176">
        <v>31885</v>
      </c>
    </row>
    <row r="29" spans="1:16" ht="22.5" customHeight="1">
      <c r="B29" s="151"/>
      <c r="C29" s="152" t="s">
        <v>273</v>
      </c>
      <c r="D29" s="153"/>
      <c r="E29" s="237" t="s">
        <v>30</v>
      </c>
      <c r="F29" s="238">
        <v>13076</v>
      </c>
      <c r="G29" s="194">
        <v>13561</v>
      </c>
      <c r="H29" s="194">
        <v>10949</v>
      </c>
      <c r="I29" s="194">
        <v>9718</v>
      </c>
      <c r="J29" s="194">
        <v>35887</v>
      </c>
      <c r="K29" s="194">
        <v>26629</v>
      </c>
      <c r="L29" s="194">
        <v>23822</v>
      </c>
      <c r="M29" s="194">
        <v>17906</v>
      </c>
      <c r="N29" s="194">
        <v>15427</v>
      </c>
      <c r="O29" s="194">
        <v>31028</v>
      </c>
      <c r="P29" s="195">
        <v>42999</v>
      </c>
    </row>
    <row r="30" spans="1:16" ht="22.5" customHeight="1">
      <c r="B30" s="122" t="s">
        <v>31</v>
      </c>
      <c r="C30" s="157"/>
      <c r="D30" s="157" t="s">
        <v>32</v>
      </c>
      <c r="E30" s="209"/>
      <c r="F30" s="182">
        <v>1087144</v>
      </c>
      <c r="G30" s="182">
        <v>1243687</v>
      </c>
      <c r="H30" s="182">
        <v>1431303</v>
      </c>
      <c r="I30" s="182">
        <v>1517784</v>
      </c>
      <c r="J30" s="182">
        <v>1634999</v>
      </c>
      <c r="K30" s="182">
        <v>1797013</v>
      </c>
      <c r="L30" s="182">
        <v>2048893</v>
      </c>
      <c r="M30" s="182">
        <v>2250230</v>
      </c>
      <c r="N30" s="182">
        <v>2462261</v>
      </c>
      <c r="O30" s="182">
        <v>2809171</v>
      </c>
      <c r="P30" s="183">
        <v>2872763</v>
      </c>
    </row>
    <row r="31" spans="1:16" ht="12.75" customHeight="1">
      <c r="B31" s="198"/>
      <c r="C31" s="198"/>
      <c r="D31" s="198"/>
      <c r="E31" s="198"/>
      <c r="F31" s="239"/>
      <c r="G31" s="239"/>
      <c r="H31" s="239"/>
      <c r="I31" s="239"/>
      <c r="J31" s="239"/>
      <c r="K31" s="239"/>
      <c r="L31" s="239"/>
      <c r="M31" s="239"/>
      <c r="N31" s="239"/>
      <c r="O31" s="239"/>
      <c r="P31" s="239"/>
    </row>
    <row r="32" spans="1:16" ht="20.100000000000001" customHeight="1">
      <c r="B32" s="863" t="s">
        <v>443</v>
      </c>
      <c r="C32" s="864"/>
      <c r="D32" s="240"/>
      <c r="E32" s="241" t="s">
        <v>274</v>
      </c>
      <c r="F32" s="241"/>
      <c r="G32" s="241"/>
      <c r="H32" s="242"/>
      <c r="I32" s="242"/>
      <c r="J32" s="243"/>
      <c r="K32" s="243"/>
      <c r="L32" s="243"/>
      <c r="M32" s="243"/>
      <c r="N32" s="243"/>
      <c r="O32" s="243"/>
      <c r="P32" s="243"/>
    </row>
    <row r="33" spans="2:16" ht="30" customHeight="1">
      <c r="B33" s="865" t="s">
        <v>445</v>
      </c>
      <c r="C33" s="866"/>
      <c r="D33" s="59"/>
      <c r="E33" s="867" t="s">
        <v>120</v>
      </c>
      <c r="F33" s="867"/>
      <c r="G33" s="867"/>
      <c r="H33" s="867"/>
      <c r="I33" s="867"/>
      <c r="J33" s="867"/>
      <c r="K33" s="867"/>
      <c r="L33" s="867"/>
      <c r="M33" s="867"/>
      <c r="N33" s="867"/>
      <c r="O33" s="867"/>
      <c r="P33" s="867"/>
    </row>
    <row r="34" spans="2:16">
      <c r="E34" s="263"/>
      <c r="F34" s="263"/>
      <c r="G34" s="263"/>
      <c r="H34" s="263"/>
      <c r="I34" s="263"/>
      <c r="J34" s="263"/>
      <c r="K34" s="263"/>
      <c r="L34" s="263"/>
      <c r="M34" s="263"/>
      <c r="N34" s="263"/>
      <c r="O34" s="263"/>
      <c r="P34" s="263"/>
    </row>
  </sheetData>
  <sheetProtection algorithmName="SHA-512" hashValue="HPVre7pr0wPMjzmSs6NIYRQ1qe4Mk9RIt5U3fLywvKGJVrhZSIsEq0y5thjJ0zGctmHQP9z2cGNkdgIuLep29g==" saltValue="gmBpS1H/Xe7AsN4VE2Ki+g==" spinCount="100000" sheet="1" objects="1" scenarios="1"/>
  <mergeCells count="5">
    <mergeCell ref="B4:C4"/>
    <mergeCell ref="D4:E4"/>
    <mergeCell ref="B32:C32"/>
    <mergeCell ref="B33:C33"/>
    <mergeCell ref="E33:P33"/>
  </mergeCells>
  <phoneticPr fontId="2"/>
  <printOptions horizontalCentered="1"/>
  <pageMargins left="0" right="0" top="0.39370078740157483" bottom="0" header="0.31496062992125984" footer="0"/>
  <pageSetup paperSize="9" scale="65" orientation="landscape"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C93FC-48FA-4F71-95E7-699E44826C76}">
  <sheetPr codeName="Sheet8">
    <tabColor theme="3"/>
    <pageSetUpPr fitToPage="1"/>
  </sheetPr>
  <dimension ref="B1:P37"/>
  <sheetViews>
    <sheetView zoomScaleNormal="100" zoomScaleSheetLayoutView="90" workbookViewId="0">
      <pane xSplit="5" ySplit="4" topLeftCell="F5" activePane="bottomRight" state="frozen"/>
      <selection activeCell="G21" sqref="G21"/>
      <selection pane="topRight" activeCell="G21" sqref="G21"/>
      <selection pane="bottomLeft" activeCell="G21" sqref="G21"/>
      <selection pane="bottomRight" activeCell="G21" sqref="G21"/>
    </sheetView>
  </sheetViews>
  <sheetFormatPr defaultColWidth="8.90625" defaultRowHeight="14.4"/>
  <cols>
    <col min="1" max="1" width="0.81640625" style="3" customWidth="1"/>
    <col min="2" max="2" width="1.08984375" style="3" customWidth="1"/>
    <col min="3" max="3" width="25.6328125" style="3" customWidth="1"/>
    <col min="4" max="4" width="1.08984375" style="3" customWidth="1"/>
    <col min="5" max="5" width="40.6328125" style="3" customWidth="1"/>
    <col min="6" max="16" width="9.54296875" style="3" customWidth="1"/>
    <col min="17" max="16384" width="8.90625" style="3"/>
  </cols>
  <sheetData>
    <row r="1" spans="2:16" ht="7.5" customHeight="1"/>
    <row r="2" spans="2:16" ht="17.25" customHeight="1">
      <c r="B2" s="361" t="s">
        <v>623</v>
      </c>
      <c r="C2" s="360"/>
      <c r="D2" s="6"/>
      <c r="P2" s="387" t="s">
        <v>304</v>
      </c>
    </row>
    <row r="3" spans="2:16" ht="18.75" customHeight="1">
      <c r="P3" s="387" t="s">
        <v>436</v>
      </c>
    </row>
    <row r="4" spans="2:16" ht="22.2" customHeight="1" thickBot="1">
      <c r="B4" s="868"/>
      <c r="C4" s="869"/>
      <c r="D4" s="861" t="s">
        <v>693</v>
      </c>
      <c r="E4" s="862"/>
      <c r="F4" s="654">
        <v>2013</v>
      </c>
      <c r="G4" s="655">
        <v>2014</v>
      </c>
      <c r="H4" s="655">
        <v>2015</v>
      </c>
      <c r="I4" s="655">
        <v>2016</v>
      </c>
      <c r="J4" s="655">
        <v>2017</v>
      </c>
      <c r="K4" s="655">
        <v>2018</v>
      </c>
      <c r="L4" s="655">
        <v>2019</v>
      </c>
      <c r="M4" s="655">
        <v>2020</v>
      </c>
      <c r="N4" s="655">
        <v>2021</v>
      </c>
      <c r="O4" s="655">
        <v>2022</v>
      </c>
      <c r="P4" s="656">
        <v>2023</v>
      </c>
    </row>
    <row r="5" spans="2:16" ht="22.5" customHeight="1" thickTop="1">
      <c r="B5" s="440" t="s">
        <v>275</v>
      </c>
      <c r="C5" s="207"/>
      <c r="D5" s="207" t="s">
        <v>33</v>
      </c>
      <c r="E5" s="208"/>
      <c r="F5" s="245">
        <v>226181</v>
      </c>
      <c r="G5" s="245">
        <v>272055</v>
      </c>
      <c r="H5" s="245">
        <v>292372</v>
      </c>
      <c r="I5" s="245">
        <v>273805</v>
      </c>
      <c r="J5" s="245">
        <v>279665</v>
      </c>
      <c r="K5" s="245">
        <v>339797</v>
      </c>
      <c r="L5" s="245">
        <v>444353</v>
      </c>
      <c r="M5" s="245">
        <v>555423</v>
      </c>
      <c r="N5" s="245">
        <v>540616</v>
      </c>
      <c r="O5" s="245">
        <v>545259</v>
      </c>
      <c r="P5" s="246">
        <v>470287</v>
      </c>
    </row>
    <row r="6" spans="2:16" ht="22.5" customHeight="1">
      <c r="B6" s="443" t="s">
        <v>276</v>
      </c>
      <c r="C6" s="247"/>
      <c r="D6" s="247" t="s">
        <v>34</v>
      </c>
      <c r="E6" s="248"/>
      <c r="F6" s="158">
        <v>153125</v>
      </c>
      <c r="G6" s="158">
        <v>173713</v>
      </c>
      <c r="H6" s="158">
        <v>198534</v>
      </c>
      <c r="I6" s="158">
        <v>185623</v>
      </c>
      <c r="J6" s="158">
        <v>208734</v>
      </c>
      <c r="K6" s="158">
        <v>261812</v>
      </c>
      <c r="L6" s="158">
        <v>259771</v>
      </c>
      <c r="M6" s="158">
        <v>284300</v>
      </c>
      <c r="N6" s="158">
        <v>317911</v>
      </c>
      <c r="O6" s="158">
        <v>321258</v>
      </c>
      <c r="P6" s="159">
        <v>303597</v>
      </c>
    </row>
    <row r="7" spans="2:16" ht="22.5" customHeight="1">
      <c r="B7" s="196"/>
      <c r="C7" s="198" t="s">
        <v>277</v>
      </c>
      <c r="D7" s="211"/>
      <c r="E7" s="212" t="s">
        <v>35</v>
      </c>
      <c r="F7" s="143">
        <v>47061</v>
      </c>
      <c r="G7" s="143">
        <v>37885</v>
      </c>
      <c r="H7" s="143">
        <v>11154</v>
      </c>
      <c r="I7" s="143">
        <v>6446</v>
      </c>
      <c r="J7" s="143">
        <v>46118</v>
      </c>
      <c r="K7" s="143">
        <v>13500</v>
      </c>
      <c r="L7" s="143">
        <v>23007</v>
      </c>
      <c r="M7" s="143">
        <v>51000</v>
      </c>
      <c r="N7" s="143">
        <v>97</v>
      </c>
      <c r="O7" s="143" t="s">
        <v>97</v>
      </c>
      <c r="P7" s="144" t="s">
        <v>97</v>
      </c>
    </row>
    <row r="8" spans="2:16" ht="22.5" customHeight="1">
      <c r="B8" s="145"/>
      <c r="C8" s="146" t="s">
        <v>278</v>
      </c>
      <c r="D8" s="147"/>
      <c r="E8" s="148" t="s">
        <v>36</v>
      </c>
      <c r="F8" s="143">
        <v>38935</v>
      </c>
      <c r="G8" s="143">
        <v>43387</v>
      </c>
      <c r="H8" s="143">
        <v>54535</v>
      </c>
      <c r="I8" s="143">
        <v>56380</v>
      </c>
      <c r="J8" s="143">
        <v>57918</v>
      </c>
      <c r="K8" s="143">
        <v>94074</v>
      </c>
      <c r="L8" s="143">
        <v>75491</v>
      </c>
      <c r="M8" s="143">
        <v>79330</v>
      </c>
      <c r="N8" s="143">
        <v>85927</v>
      </c>
      <c r="O8" s="143">
        <v>93842</v>
      </c>
      <c r="P8" s="144">
        <v>65597</v>
      </c>
    </row>
    <row r="9" spans="2:16" ht="22.5" customHeight="1">
      <c r="B9" s="614"/>
      <c r="C9" s="60" t="s">
        <v>679</v>
      </c>
      <c r="D9" s="141"/>
      <c r="E9" s="782" t="s">
        <v>785</v>
      </c>
      <c r="F9" s="143" t="s">
        <v>680</v>
      </c>
      <c r="G9" s="143" t="s">
        <v>680</v>
      </c>
      <c r="H9" s="143" t="s">
        <v>680</v>
      </c>
      <c r="I9" s="143" t="s">
        <v>680</v>
      </c>
      <c r="J9" s="143" t="s">
        <v>680</v>
      </c>
      <c r="K9" s="143" t="s">
        <v>680</v>
      </c>
      <c r="L9" s="143" t="s">
        <v>680</v>
      </c>
      <c r="M9" s="143" t="s">
        <v>680</v>
      </c>
      <c r="N9" s="143" t="s">
        <v>680</v>
      </c>
      <c r="O9" s="143" t="s">
        <v>680</v>
      </c>
      <c r="P9" s="144">
        <v>59981</v>
      </c>
    </row>
    <row r="10" spans="2:16" ht="22.5" customHeight="1">
      <c r="B10" s="145"/>
      <c r="C10" s="146" t="s">
        <v>279</v>
      </c>
      <c r="D10" s="147"/>
      <c r="E10" s="148" t="s">
        <v>37</v>
      </c>
      <c r="F10" s="143">
        <v>24011</v>
      </c>
      <c r="G10" s="143">
        <v>30078</v>
      </c>
      <c r="H10" s="143">
        <v>36256</v>
      </c>
      <c r="I10" s="143">
        <v>36456</v>
      </c>
      <c r="J10" s="143">
        <v>34075</v>
      </c>
      <c r="K10" s="143">
        <v>38041</v>
      </c>
      <c r="L10" s="143">
        <v>43485</v>
      </c>
      <c r="M10" s="143">
        <v>45374</v>
      </c>
      <c r="N10" s="143">
        <v>52909</v>
      </c>
      <c r="O10" s="143">
        <v>63997</v>
      </c>
      <c r="P10" s="144">
        <v>54984</v>
      </c>
    </row>
    <row r="11" spans="2:16" ht="22.5" customHeight="1">
      <c r="B11" s="214"/>
      <c r="C11" s="215" t="s">
        <v>280</v>
      </c>
      <c r="D11" s="147"/>
      <c r="E11" s="148" t="s">
        <v>38</v>
      </c>
      <c r="F11" s="143">
        <v>11555</v>
      </c>
      <c r="G11" s="143">
        <v>27909</v>
      </c>
      <c r="H11" s="143">
        <v>49960</v>
      </c>
      <c r="I11" s="143">
        <v>28734</v>
      </c>
      <c r="J11" s="143">
        <v>7240</v>
      </c>
      <c r="K11" s="143">
        <v>24968</v>
      </c>
      <c r="L11" s="143">
        <v>38315</v>
      </c>
      <c r="M11" s="143">
        <v>28294</v>
      </c>
      <c r="N11" s="143">
        <v>41525</v>
      </c>
      <c r="O11" s="143">
        <v>59228</v>
      </c>
      <c r="P11" s="144">
        <v>14184</v>
      </c>
    </row>
    <row r="12" spans="2:16" ht="22.5" customHeight="1">
      <c r="B12" s="172"/>
      <c r="C12" s="173" t="s">
        <v>281</v>
      </c>
      <c r="D12" s="216"/>
      <c r="E12" s="217" t="s">
        <v>39</v>
      </c>
      <c r="F12" s="143">
        <v>31563</v>
      </c>
      <c r="G12" s="143">
        <v>34454</v>
      </c>
      <c r="H12" s="143">
        <v>46629</v>
      </c>
      <c r="I12" s="143">
        <v>57607</v>
      </c>
      <c r="J12" s="143">
        <v>63383</v>
      </c>
      <c r="K12" s="143">
        <v>91229</v>
      </c>
      <c r="L12" s="143">
        <v>79473</v>
      </c>
      <c r="M12" s="143">
        <v>73611</v>
      </c>
      <c r="N12" s="143">
        <v>130498</v>
      </c>
      <c r="O12" s="143">
        <v>97816</v>
      </c>
      <c r="P12" s="144">
        <v>101922</v>
      </c>
    </row>
    <row r="13" spans="2:16" ht="22.5" customHeight="1">
      <c r="B13" s="172"/>
      <c r="C13" s="173" t="s">
        <v>282</v>
      </c>
      <c r="D13" s="216"/>
      <c r="E13" s="217" t="s">
        <v>117</v>
      </c>
      <c r="F13" s="138" t="s">
        <v>28</v>
      </c>
      <c r="G13" s="138" t="s">
        <v>28</v>
      </c>
      <c r="H13" s="138" t="s">
        <v>28</v>
      </c>
      <c r="I13" s="138" t="s">
        <v>28</v>
      </c>
      <c r="J13" s="138" t="s">
        <v>28</v>
      </c>
      <c r="K13" s="138" t="s">
        <v>28</v>
      </c>
      <c r="L13" s="138" t="s">
        <v>28</v>
      </c>
      <c r="M13" s="138">
        <v>6691</v>
      </c>
      <c r="N13" s="138">
        <v>6955</v>
      </c>
      <c r="O13" s="138">
        <v>6375</v>
      </c>
      <c r="P13" s="139">
        <v>6929</v>
      </c>
    </row>
    <row r="14" spans="2:16" ht="22.5" customHeight="1">
      <c r="B14" s="221" t="s">
        <v>283</v>
      </c>
      <c r="C14" s="222"/>
      <c r="D14" s="222" t="s">
        <v>40</v>
      </c>
      <c r="E14" s="223"/>
      <c r="F14" s="129">
        <v>73056</v>
      </c>
      <c r="G14" s="129">
        <v>98342</v>
      </c>
      <c r="H14" s="129">
        <v>93838</v>
      </c>
      <c r="I14" s="129">
        <v>88182</v>
      </c>
      <c r="J14" s="129">
        <v>70931</v>
      </c>
      <c r="K14" s="129">
        <v>77985</v>
      </c>
      <c r="L14" s="129">
        <v>184582</v>
      </c>
      <c r="M14" s="129">
        <v>271123</v>
      </c>
      <c r="N14" s="129">
        <v>222705</v>
      </c>
      <c r="O14" s="129">
        <v>224001</v>
      </c>
      <c r="P14" s="130">
        <v>166690</v>
      </c>
    </row>
    <row r="15" spans="2:16" ht="22.5" customHeight="1">
      <c r="B15" s="145"/>
      <c r="C15" s="146" t="s">
        <v>284</v>
      </c>
      <c r="D15" s="147"/>
      <c r="E15" s="148" t="s">
        <v>114</v>
      </c>
      <c r="F15" s="143" t="s">
        <v>28</v>
      </c>
      <c r="G15" s="143" t="s">
        <v>28</v>
      </c>
      <c r="H15" s="143" t="s">
        <v>28</v>
      </c>
      <c r="I15" s="143" t="s">
        <v>28</v>
      </c>
      <c r="J15" s="143" t="s">
        <v>28</v>
      </c>
      <c r="K15" s="143" t="s">
        <v>28</v>
      </c>
      <c r="L15" s="143">
        <v>99813</v>
      </c>
      <c r="M15" s="143">
        <v>149764</v>
      </c>
      <c r="N15" s="143">
        <v>109853</v>
      </c>
      <c r="O15" s="143">
        <v>109901</v>
      </c>
      <c r="P15" s="144">
        <v>49968</v>
      </c>
    </row>
    <row r="16" spans="2:16" ht="22.5" customHeight="1">
      <c r="B16" s="214"/>
      <c r="C16" s="215" t="s">
        <v>285</v>
      </c>
      <c r="D16" s="147"/>
      <c r="E16" s="148" t="s">
        <v>113</v>
      </c>
      <c r="F16" s="143">
        <v>7443</v>
      </c>
      <c r="G16" s="143">
        <v>16312</v>
      </c>
      <c r="H16" s="143">
        <v>9652</v>
      </c>
      <c r="I16" s="143">
        <v>3301</v>
      </c>
      <c r="J16" s="143">
        <v>545</v>
      </c>
      <c r="K16" s="143">
        <v>742</v>
      </c>
      <c r="L16" s="143">
        <v>594</v>
      </c>
      <c r="M16" s="143">
        <v>207</v>
      </c>
      <c r="N16" s="143">
        <v>772</v>
      </c>
      <c r="O16" s="143">
        <v>1078</v>
      </c>
      <c r="P16" s="144">
        <v>1496</v>
      </c>
    </row>
    <row r="17" spans="2:16" ht="22.5" customHeight="1">
      <c r="B17" s="145"/>
      <c r="C17" s="146" t="s">
        <v>286</v>
      </c>
      <c r="D17" s="147"/>
      <c r="E17" s="148" t="s">
        <v>41</v>
      </c>
      <c r="F17" s="143">
        <v>63562</v>
      </c>
      <c r="G17" s="143">
        <v>70346</v>
      </c>
      <c r="H17" s="143">
        <v>68679</v>
      </c>
      <c r="I17" s="143">
        <v>71884</v>
      </c>
      <c r="J17" s="143">
        <v>59324</v>
      </c>
      <c r="K17" s="143">
        <v>67843</v>
      </c>
      <c r="L17" s="143">
        <v>75789</v>
      </c>
      <c r="M17" s="143">
        <v>84602</v>
      </c>
      <c r="N17" s="143">
        <v>74005</v>
      </c>
      <c r="O17" s="143">
        <v>64566</v>
      </c>
      <c r="P17" s="144">
        <v>63261</v>
      </c>
    </row>
    <row r="18" spans="2:16" ht="22.5" customHeight="1">
      <c r="B18" s="214"/>
      <c r="C18" s="215" t="s">
        <v>287</v>
      </c>
      <c r="D18" s="147"/>
      <c r="E18" s="148" t="s">
        <v>42</v>
      </c>
      <c r="F18" s="143">
        <v>879</v>
      </c>
      <c r="G18" s="143">
        <v>9673</v>
      </c>
      <c r="H18" s="143">
        <v>13957</v>
      </c>
      <c r="I18" s="143">
        <v>11643</v>
      </c>
      <c r="J18" s="143">
        <v>9677</v>
      </c>
      <c r="K18" s="143">
        <v>7675</v>
      </c>
      <c r="L18" s="143">
        <v>6673</v>
      </c>
      <c r="M18" s="143">
        <v>5644</v>
      </c>
      <c r="N18" s="143">
        <v>7603</v>
      </c>
      <c r="O18" s="143">
        <v>13233</v>
      </c>
      <c r="P18" s="144">
        <v>10601</v>
      </c>
    </row>
    <row r="19" spans="2:16" ht="22.5" customHeight="1">
      <c r="B19" s="214"/>
      <c r="C19" s="215" t="s">
        <v>620</v>
      </c>
      <c r="D19" s="147"/>
      <c r="E19" s="148" t="s">
        <v>118</v>
      </c>
      <c r="F19" s="143" t="s">
        <v>28</v>
      </c>
      <c r="G19" s="143" t="s">
        <v>28</v>
      </c>
      <c r="H19" s="143" t="s">
        <v>28</v>
      </c>
      <c r="I19" s="143" t="s">
        <v>28</v>
      </c>
      <c r="J19" s="143" t="s">
        <v>28</v>
      </c>
      <c r="K19" s="143" t="s">
        <v>28</v>
      </c>
      <c r="L19" s="143" t="s">
        <v>28</v>
      </c>
      <c r="M19" s="143">
        <v>28408</v>
      </c>
      <c r="N19" s="143">
        <v>25051</v>
      </c>
      <c r="O19" s="143">
        <v>25627</v>
      </c>
      <c r="P19" s="144">
        <v>32626</v>
      </c>
    </row>
    <row r="20" spans="2:16" ht="22.5" customHeight="1" thickBot="1">
      <c r="B20" s="249"/>
      <c r="C20" s="250" t="s">
        <v>288</v>
      </c>
      <c r="D20" s="251"/>
      <c r="E20" s="252" t="s">
        <v>43</v>
      </c>
      <c r="F20" s="253">
        <v>1172</v>
      </c>
      <c r="G20" s="253">
        <v>2011</v>
      </c>
      <c r="H20" s="253">
        <v>1550</v>
      </c>
      <c r="I20" s="253">
        <v>1354</v>
      </c>
      <c r="J20" s="253">
        <v>1385</v>
      </c>
      <c r="K20" s="253">
        <v>1725</v>
      </c>
      <c r="L20" s="253">
        <v>1713</v>
      </c>
      <c r="M20" s="253">
        <v>2498</v>
      </c>
      <c r="N20" s="253">
        <v>5421</v>
      </c>
      <c r="O20" s="253">
        <v>9596</v>
      </c>
      <c r="P20" s="254">
        <v>8738</v>
      </c>
    </row>
    <row r="21" spans="2:16" ht="22.5" customHeight="1" thickTop="1">
      <c r="B21" s="440" t="s">
        <v>289</v>
      </c>
      <c r="C21" s="207"/>
      <c r="D21" s="207" t="s">
        <v>98</v>
      </c>
      <c r="E21" s="208"/>
      <c r="F21" s="245">
        <v>860963</v>
      </c>
      <c r="G21" s="245">
        <v>971632</v>
      </c>
      <c r="H21" s="245">
        <v>1138931</v>
      </c>
      <c r="I21" s="245">
        <v>1243979</v>
      </c>
      <c r="J21" s="245">
        <v>1355334</v>
      </c>
      <c r="K21" s="245">
        <v>1457216</v>
      </c>
      <c r="L21" s="245">
        <v>1604540</v>
      </c>
      <c r="M21" s="245">
        <v>1694807</v>
      </c>
      <c r="N21" s="245">
        <v>1921645</v>
      </c>
      <c r="O21" s="245">
        <v>2263912</v>
      </c>
      <c r="P21" s="246">
        <v>2402476</v>
      </c>
    </row>
    <row r="22" spans="2:16" s="258" customFormat="1" ht="22.5" customHeight="1">
      <c r="B22" s="228" t="s">
        <v>290</v>
      </c>
      <c r="C22" s="229"/>
      <c r="D22" s="229" t="s">
        <v>77</v>
      </c>
      <c r="E22" s="255"/>
      <c r="F22" s="256">
        <v>860963</v>
      </c>
      <c r="G22" s="256">
        <v>955760</v>
      </c>
      <c r="H22" s="256">
        <v>1123090</v>
      </c>
      <c r="I22" s="256">
        <v>1229159</v>
      </c>
      <c r="J22" s="256">
        <v>1354819</v>
      </c>
      <c r="K22" s="256">
        <v>1456600</v>
      </c>
      <c r="L22" s="256">
        <v>1603976</v>
      </c>
      <c r="M22" s="256">
        <v>1694104</v>
      </c>
      <c r="N22" s="256">
        <v>1920805</v>
      </c>
      <c r="O22" s="256">
        <v>2263596</v>
      </c>
      <c r="P22" s="257">
        <v>2402511</v>
      </c>
    </row>
    <row r="23" spans="2:16" ht="22.5" customHeight="1">
      <c r="B23" s="196"/>
      <c r="C23" s="198" t="s">
        <v>291</v>
      </c>
      <c r="D23" s="198"/>
      <c r="E23" s="259" t="s">
        <v>78</v>
      </c>
      <c r="F23" s="143">
        <v>69377</v>
      </c>
      <c r="G23" s="143">
        <v>69377</v>
      </c>
      <c r="H23" s="143">
        <v>69377</v>
      </c>
      <c r="I23" s="143">
        <v>69377</v>
      </c>
      <c r="J23" s="143">
        <v>69377</v>
      </c>
      <c r="K23" s="143">
        <v>69444</v>
      </c>
      <c r="L23" s="143">
        <v>69444</v>
      </c>
      <c r="M23" s="143">
        <v>69444</v>
      </c>
      <c r="N23" s="143">
        <v>69444</v>
      </c>
      <c r="O23" s="143">
        <v>69444</v>
      </c>
      <c r="P23" s="144">
        <v>69444</v>
      </c>
    </row>
    <row r="24" spans="2:16" ht="22.5" customHeight="1">
      <c r="B24" s="145"/>
      <c r="C24" s="146" t="s">
        <v>292</v>
      </c>
      <c r="D24" s="146"/>
      <c r="E24" s="190" t="s">
        <v>79</v>
      </c>
      <c r="F24" s="149">
        <v>102396</v>
      </c>
      <c r="G24" s="149">
        <v>103864</v>
      </c>
      <c r="H24" s="149">
        <v>103864</v>
      </c>
      <c r="I24" s="149">
        <v>103865</v>
      </c>
      <c r="J24" s="149">
        <v>114290</v>
      </c>
      <c r="K24" s="149">
        <v>120596</v>
      </c>
      <c r="L24" s="149">
        <v>120702</v>
      </c>
      <c r="M24" s="149">
        <v>120775</v>
      </c>
      <c r="N24" s="149">
        <v>120880</v>
      </c>
      <c r="O24" s="149">
        <v>121004</v>
      </c>
      <c r="P24" s="150">
        <v>121116</v>
      </c>
    </row>
    <row r="25" spans="2:16" ht="22.5" customHeight="1">
      <c r="B25" s="145"/>
      <c r="C25" s="146" t="s">
        <v>293</v>
      </c>
      <c r="D25" s="146"/>
      <c r="E25" s="190" t="s">
        <v>80</v>
      </c>
      <c r="F25" s="149">
        <v>764485</v>
      </c>
      <c r="G25" s="149">
        <v>834419</v>
      </c>
      <c r="H25" s="149">
        <v>970374</v>
      </c>
      <c r="I25" s="149">
        <v>1131809</v>
      </c>
      <c r="J25" s="149">
        <v>1241180</v>
      </c>
      <c r="K25" s="149">
        <v>1336208</v>
      </c>
      <c r="L25" s="149">
        <v>1493697</v>
      </c>
      <c r="M25" s="149">
        <v>1616783</v>
      </c>
      <c r="N25" s="149">
        <v>1786660</v>
      </c>
      <c r="O25" s="149">
        <v>2024368</v>
      </c>
      <c r="P25" s="150">
        <v>2186040</v>
      </c>
    </row>
    <row r="26" spans="2:16" ht="22.5" customHeight="1">
      <c r="B26" s="145"/>
      <c r="C26" s="146" t="s">
        <v>294</v>
      </c>
      <c r="D26" s="146"/>
      <c r="E26" s="190" t="s">
        <v>81</v>
      </c>
      <c r="F26" s="149">
        <v>-12221</v>
      </c>
      <c r="G26" s="149">
        <v>8385</v>
      </c>
      <c r="H26" s="149">
        <v>39793</v>
      </c>
      <c r="I26" s="149">
        <v>-15532</v>
      </c>
      <c r="J26" s="149">
        <v>-14219</v>
      </c>
      <c r="K26" s="149">
        <v>-16052</v>
      </c>
      <c r="L26" s="149">
        <v>-26273</v>
      </c>
      <c r="M26" s="149">
        <v>-59335</v>
      </c>
      <c r="N26" s="149">
        <v>-2627</v>
      </c>
      <c r="O26" s="149">
        <v>102318</v>
      </c>
      <c r="P26" s="150">
        <v>159405</v>
      </c>
    </row>
    <row r="27" spans="2:16" ht="22.5" customHeight="1">
      <c r="B27" s="145"/>
      <c r="C27" s="146" t="s">
        <v>295</v>
      </c>
      <c r="D27" s="147"/>
      <c r="E27" s="148" t="s">
        <v>82</v>
      </c>
      <c r="F27" s="149">
        <v>5695</v>
      </c>
      <c r="G27" s="149">
        <v>5511</v>
      </c>
      <c r="H27" s="149">
        <v>7114</v>
      </c>
      <c r="I27" s="149">
        <v>2945</v>
      </c>
      <c r="J27" s="149">
        <v>6127</v>
      </c>
      <c r="K27" s="149">
        <v>7576</v>
      </c>
      <c r="L27" s="149">
        <v>46</v>
      </c>
      <c r="M27" s="149">
        <v>-61</v>
      </c>
      <c r="N27" s="149">
        <v>-32</v>
      </c>
      <c r="O27" s="149">
        <v>-43</v>
      </c>
      <c r="P27" s="150">
        <v>-49</v>
      </c>
    </row>
    <row r="28" spans="2:16" ht="22.5" customHeight="1">
      <c r="B28" s="145"/>
      <c r="C28" s="146" t="s">
        <v>296</v>
      </c>
      <c r="D28" s="147"/>
      <c r="E28" s="148" t="s">
        <v>83</v>
      </c>
      <c r="F28" s="149">
        <v>-3982</v>
      </c>
      <c r="G28" s="149">
        <v>-4688</v>
      </c>
      <c r="H28" s="149">
        <v>-5511</v>
      </c>
      <c r="I28" s="149">
        <v>-23587</v>
      </c>
      <c r="J28" s="149">
        <v>-15652</v>
      </c>
      <c r="K28" s="149">
        <v>-16995</v>
      </c>
      <c r="L28" s="149">
        <v>-21574</v>
      </c>
      <c r="M28" s="149">
        <v>-25999</v>
      </c>
      <c r="N28" s="149">
        <v>-14814</v>
      </c>
      <c r="O28" s="149">
        <v>-1963</v>
      </c>
      <c r="P28" s="783">
        <v>2267</v>
      </c>
    </row>
    <row r="29" spans="2:16" ht="22.5" customHeight="1">
      <c r="B29" s="145"/>
      <c r="C29" s="146" t="s">
        <v>297</v>
      </c>
      <c r="D29" s="147"/>
      <c r="E29" s="148" t="s">
        <v>84</v>
      </c>
      <c r="F29" s="149">
        <v>-165</v>
      </c>
      <c r="G29" s="149" t="s">
        <v>28</v>
      </c>
      <c r="H29" s="149" t="s">
        <v>28</v>
      </c>
      <c r="I29" s="149" t="s">
        <v>28</v>
      </c>
      <c r="J29" s="149" t="s">
        <v>28</v>
      </c>
      <c r="K29" s="149" t="s">
        <v>28</v>
      </c>
      <c r="L29" s="149" t="s">
        <v>28</v>
      </c>
      <c r="M29" s="149" t="s">
        <v>97</v>
      </c>
      <c r="N29" s="149" t="s">
        <v>97</v>
      </c>
      <c r="O29" s="149" t="s">
        <v>97</v>
      </c>
      <c r="P29" s="150" t="s">
        <v>97</v>
      </c>
    </row>
    <row r="30" spans="2:16" ht="22.5" customHeight="1">
      <c r="B30" s="145"/>
      <c r="C30" s="146" t="s">
        <v>298</v>
      </c>
      <c r="D30" s="147"/>
      <c r="E30" s="148" t="s">
        <v>85</v>
      </c>
      <c r="F30" s="149">
        <v>-13769</v>
      </c>
      <c r="G30" s="149">
        <v>7562</v>
      </c>
      <c r="H30" s="149">
        <v>38190</v>
      </c>
      <c r="I30" s="149">
        <v>5110</v>
      </c>
      <c r="J30" s="149">
        <v>-4694</v>
      </c>
      <c r="K30" s="149">
        <v>-6633</v>
      </c>
      <c r="L30" s="149">
        <v>-4745</v>
      </c>
      <c r="M30" s="149">
        <v>-33275</v>
      </c>
      <c r="N30" s="149">
        <v>12219</v>
      </c>
      <c r="O30" s="149">
        <v>104324</v>
      </c>
      <c r="P30" s="150">
        <v>157187</v>
      </c>
    </row>
    <row r="31" spans="2:16" ht="22.5" customHeight="1">
      <c r="B31" s="151"/>
      <c r="C31" s="152" t="s">
        <v>299</v>
      </c>
      <c r="D31" s="152"/>
      <c r="E31" s="260" t="s">
        <v>86</v>
      </c>
      <c r="F31" s="155">
        <v>-63074</v>
      </c>
      <c r="G31" s="155">
        <v>-60285</v>
      </c>
      <c r="H31" s="155">
        <v>-60318</v>
      </c>
      <c r="I31" s="155">
        <v>-60360</v>
      </c>
      <c r="J31" s="155">
        <v>-55809</v>
      </c>
      <c r="K31" s="155">
        <v>-53596</v>
      </c>
      <c r="L31" s="155">
        <v>-53594</v>
      </c>
      <c r="M31" s="155">
        <v>-53563</v>
      </c>
      <c r="N31" s="155">
        <v>-53552</v>
      </c>
      <c r="O31" s="155">
        <v>-53538</v>
      </c>
      <c r="P31" s="156">
        <v>-133494</v>
      </c>
    </row>
    <row r="32" spans="2:16" ht="22.5" customHeight="1">
      <c r="B32" s="122" t="s">
        <v>300</v>
      </c>
      <c r="C32" s="157"/>
      <c r="D32" s="127" t="s">
        <v>87</v>
      </c>
      <c r="E32" s="128"/>
      <c r="F32" s="158" t="s">
        <v>28</v>
      </c>
      <c r="G32" s="158">
        <v>15872</v>
      </c>
      <c r="H32" s="158">
        <v>15841</v>
      </c>
      <c r="I32" s="158">
        <v>14820</v>
      </c>
      <c r="J32" s="158">
        <v>515</v>
      </c>
      <c r="K32" s="158">
        <v>616</v>
      </c>
      <c r="L32" s="158">
        <v>564</v>
      </c>
      <c r="M32" s="158">
        <v>703</v>
      </c>
      <c r="N32" s="158">
        <v>840</v>
      </c>
      <c r="O32" s="158">
        <v>316</v>
      </c>
      <c r="P32" s="159">
        <v>-35</v>
      </c>
    </row>
    <row r="33" spans="2:16" ht="22.5" customHeight="1">
      <c r="B33" s="122" t="s">
        <v>31</v>
      </c>
      <c r="C33" s="157"/>
      <c r="D33" s="157" t="s">
        <v>99</v>
      </c>
      <c r="E33" s="209"/>
      <c r="F33" s="158">
        <v>1087144</v>
      </c>
      <c r="G33" s="158">
        <v>1243687</v>
      </c>
      <c r="H33" s="158">
        <v>1431303</v>
      </c>
      <c r="I33" s="158">
        <v>1517784</v>
      </c>
      <c r="J33" s="158">
        <v>1634999</v>
      </c>
      <c r="K33" s="158">
        <v>1797013</v>
      </c>
      <c r="L33" s="158">
        <v>2048893</v>
      </c>
      <c r="M33" s="158">
        <v>2250230</v>
      </c>
      <c r="N33" s="158">
        <v>2462261</v>
      </c>
      <c r="O33" s="158">
        <v>2809171</v>
      </c>
      <c r="P33" s="159">
        <v>2872763</v>
      </c>
    </row>
    <row r="34" spans="2:16">
      <c r="E34" s="261"/>
      <c r="F34" s="261"/>
      <c r="G34" s="261"/>
      <c r="H34" s="261"/>
      <c r="I34" s="261"/>
      <c r="J34" s="261"/>
      <c r="K34" s="261"/>
      <c r="L34" s="261"/>
      <c r="M34" s="261"/>
      <c r="N34" s="261"/>
      <c r="O34" s="261"/>
      <c r="P34" s="261"/>
    </row>
    <row r="35" spans="2:16" s="262" customFormat="1" ht="76.2" customHeight="1">
      <c r="B35" s="870" t="s">
        <v>443</v>
      </c>
      <c r="C35" s="871"/>
      <c r="D35" s="439"/>
      <c r="E35" s="872" t="s">
        <v>301</v>
      </c>
      <c r="F35" s="872"/>
      <c r="G35" s="872"/>
      <c r="H35" s="872"/>
      <c r="I35" s="872"/>
      <c r="J35" s="872"/>
      <c r="K35" s="872"/>
      <c r="L35" s="872"/>
      <c r="M35" s="872"/>
      <c r="N35" s="872"/>
      <c r="O35" s="872"/>
      <c r="P35" s="872"/>
    </row>
    <row r="36" spans="2:16" ht="110.4" customHeight="1">
      <c r="B36" s="865" t="s">
        <v>444</v>
      </c>
      <c r="C36" s="866"/>
      <c r="D36" s="59"/>
      <c r="E36" s="865" t="s">
        <v>119</v>
      </c>
      <c r="F36" s="865"/>
      <c r="G36" s="865"/>
      <c r="H36" s="865"/>
      <c r="I36" s="865"/>
      <c r="J36" s="865"/>
      <c r="K36" s="865"/>
      <c r="L36" s="865"/>
      <c r="M36" s="865"/>
      <c r="N36" s="865"/>
      <c r="O36" s="865"/>
      <c r="P36" s="865"/>
    </row>
    <row r="37" spans="2:16">
      <c r="E37" s="263"/>
      <c r="F37" s="263"/>
      <c r="G37" s="263"/>
      <c r="H37" s="263"/>
      <c r="I37" s="263"/>
      <c r="J37" s="263"/>
      <c r="K37" s="263"/>
      <c r="L37" s="263"/>
      <c r="M37" s="263"/>
      <c r="N37" s="263"/>
      <c r="O37" s="263"/>
      <c r="P37" s="263"/>
    </row>
  </sheetData>
  <sheetProtection algorithmName="SHA-512" hashValue="lo54qqI8ScXQvVDi6IdwNSXtLjPj4D//79HMp1U4yJvwmDjCV9fpXsZ31/eqs3m1MyPwjKry1OvNDCV+Wepo0g==" saltValue="hqMRuqrmytWDRI+caBi7Lw==" spinCount="100000" sheet="1" objects="1" scenarios="1"/>
  <mergeCells count="6">
    <mergeCell ref="B36:C36"/>
    <mergeCell ref="E36:P36"/>
    <mergeCell ref="B4:C4"/>
    <mergeCell ref="D4:E4"/>
    <mergeCell ref="B35:C35"/>
    <mergeCell ref="E35:P35"/>
  </mergeCells>
  <phoneticPr fontId="1"/>
  <printOptions horizontalCentered="1"/>
  <pageMargins left="0" right="0" top="0.39370078740157483" bottom="0" header="0.31496062992125984" footer="0"/>
  <pageSetup paperSize="9" scale="56" orientation="landscape"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B1:P22"/>
  <sheetViews>
    <sheetView zoomScaleNormal="100" zoomScaleSheetLayoutView="90" workbookViewId="0">
      <pane xSplit="5" ySplit="4" topLeftCell="F5" activePane="bottomRight" state="frozen"/>
      <selection activeCell="G21" sqref="G21"/>
      <selection pane="topRight" activeCell="G21" sqref="G21"/>
      <selection pane="bottomLeft" activeCell="G21" sqref="G21"/>
      <selection pane="bottomRight" activeCell="G21" sqref="G21"/>
    </sheetView>
  </sheetViews>
  <sheetFormatPr defaultColWidth="8.90625" defaultRowHeight="14.4"/>
  <cols>
    <col min="1" max="1" width="0.81640625" style="3" customWidth="1"/>
    <col min="2" max="2" width="1.08984375" style="3" customWidth="1"/>
    <col min="3" max="3" width="26.6328125" style="3" customWidth="1"/>
    <col min="4" max="4" width="1.08984375" style="3" customWidth="1"/>
    <col min="5" max="5" width="33.81640625" style="3" customWidth="1"/>
    <col min="6" max="16" width="9.36328125" style="3" customWidth="1"/>
    <col min="17" max="16384" width="8.90625" style="3"/>
  </cols>
  <sheetData>
    <row r="1" spans="2:16" ht="7.5" customHeight="1"/>
    <row r="2" spans="2:16" ht="17.25" customHeight="1">
      <c r="B2" s="317" t="s">
        <v>624</v>
      </c>
      <c r="C2" s="324"/>
      <c r="D2" s="6"/>
      <c r="P2" s="387" t="s">
        <v>304</v>
      </c>
    </row>
    <row r="3" spans="2:16" ht="18.75" customHeight="1">
      <c r="P3" s="387" t="s">
        <v>436</v>
      </c>
    </row>
    <row r="4" spans="2:16" ht="22.2" customHeight="1" thickBot="1">
      <c r="B4" s="662"/>
      <c r="C4" s="663"/>
      <c r="D4" s="663"/>
      <c r="E4" s="661" t="s">
        <v>693</v>
      </c>
      <c r="F4" s="655">
        <v>2013</v>
      </c>
      <c r="G4" s="655">
        <v>2014</v>
      </c>
      <c r="H4" s="655">
        <v>2015</v>
      </c>
      <c r="I4" s="655">
        <v>2016</v>
      </c>
      <c r="J4" s="655">
        <v>2017</v>
      </c>
      <c r="K4" s="655">
        <v>2018</v>
      </c>
      <c r="L4" s="655">
        <v>2019</v>
      </c>
      <c r="M4" s="655">
        <v>2020</v>
      </c>
      <c r="N4" s="655">
        <v>2021</v>
      </c>
      <c r="O4" s="655">
        <v>2022</v>
      </c>
      <c r="P4" s="656">
        <v>2023</v>
      </c>
    </row>
    <row r="5" spans="2:16" ht="22.5" customHeight="1" thickTop="1">
      <c r="B5" s="160" t="s">
        <v>44</v>
      </c>
      <c r="C5" s="161"/>
      <c r="D5" s="162" t="s">
        <v>0</v>
      </c>
      <c r="E5" s="163"/>
      <c r="F5" s="164">
        <v>681021</v>
      </c>
      <c r="G5" s="164">
        <v>846716</v>
      </c>
      <c r="H5" s="164">
        <v>1043542</v>
      </c>
      <c r="I5" s="164">
        <v>1210841</v>
      </c>
      <c r="J5" s="164">
        <v>1135524</v>
      </c>
      <c r="K5" s="164">
        <v>1371842</v>
      </c>
      <c r="L5" s="164">
        <v>1575026</v>
      </c>
      <c r="M5" s="164">
        <v>1534045</v>
      </c>
      <c r="N5" s="164">
        <v>1630193</v>
      </c>
      <c r="O5" s="164">
        <v>1812521</v>
      </c>
      <c r="P5" s="165">
        <v>1686796</v>
      </c>
    </row>
    <row r="6" spans="2:16" ht="22.5" customHeight="1">
      <c r="B6" s="140"/>
      <c r="C6" s="60" t="s">
        <v>241</v>
      </c>
      <c r="D6" s="60"/>
      <c r="E6" s="166" t="s">
        <v>45</v>
      </c>
      <c r="F6" s="167">
        <v>478824</v>
      </c>
      <c r="G6" s="167">
        <v>554278</v>
      </c>
      <c r="H6" s="167">
        <v>629206</v>
      </c>
      <c r="I6" s="167">
        <v>712054</v>
      </c>
      <c r="J6" s="167">
        <v>703129</v>
      </c>
      <c r="K6" s="167">
        <v>926929</v>
      </c>
      <c r="L6" s="167">
        <v>974808</v>
      </c>
      <c r="M6" s="167">
        <v>952583</v>
      </c>
      <c r="N6" s="167">
        <v>1007992</v>
      </c>
      <c r="O6" s="167">
        <v>1044292</v>
      </c>
      <c r="P6" s="168">
        <v>1010948</v>
      </c>
    </row>
    <row r="7" spans="2:16" ht="22.5" customHeight="1">
      <c r="B7" s="169"/>
      <c r="C7" s="170" t="s">
        <v>242</v>
      </c>
      <c r="D7" s="170"/>
      <c r="E7" s="171" t="s">
        <v>100</v>
      </c>
      <c r="F7" s="167">
        <v>94795</v>
      </c>
      <c r="G7" s="167">
        <v>111898</v>
      </c>
      <c r="H7" s="167">
        <v>134811</v>
      </c>
      <c r="I7" s="167">
        <v>145399</v>
      </c>
      <c r="J7" s="167">
        <v>149371</v>
      </c>
      <c r="K7" s="167">
        <v>187602</v>
      </c>
      <c r="L7" s="167">
        <v>231822</v>
      </c>
      <c r="M7" s="167">
        <v>229587</v>
      </c>
      <c r="N7" s="167">
        <v>203680</v>
      </c>
      <c r="O7" s="167">
        <v>232872</v>
      </c>
      <c r="P7" s="168">
        <v>253722</v>
      </c>
    </row>
    <row r="8" spans="2:16" ht="22.5" customHeight="1">
      <c r="B8" s="172"/>
      <c r="C8" s="173" t="s">
        <v>243</v>
      </c>
      <c r="D8" s="173"/>
      <c r="E8" s="174" t="s">
        <v>46</v>
      </c>
      <c r="F8" s="175">
        <v>48766</v>
      </c>
      <c r="G8" s="175">
        <v>54649</v>
      </c>
      <c r="H8" s="175">
        <v>64990</v>
      </c>
      <c r="I8" s="175">
        <v>77982</v>
      </c>
      <c r="J8" s="175">
        <v>81809</v>
      </c>
      <c r="K8" s="175">
        <v>94057</v>
      </c>
      <c r="L8" s="175">
        <v>101589</v>
      </c>
      <c r="M8" s="175">
        <v>102486</v>
      </c>
      <c r="N8" s="175">
        <v>101727</v>
      </c>
      <c r="O8" s="175">
        <v>111297</v>
      </c>
      <c r="P8" s="176">
        <v>124239</v>
      </c>
    </row>
    <row r="9" spans="2:16" ht="22.5" customHeight="1">
      <c r="B9" s="214"/>
      <c r="C9" s="215" t="s">
        <v>311</v>
      </c>
      <c r="D9" s="215"/>
      <c r="E9" s="330" t="s">
        <v>313</v>
      </c>
      <c r="F9" s="167" t="s">
        <v>96</v>
      </c>
      <c r="G9" s="167" t="s">
        <v>96</v>
      </c>
      <c r="H9" s="167" t="s">
        <v>96</v>
      </c>
      <c r="I9" s="167" t="s">
        <v>96</v>
      </c>
      <c r="J9" s="167" t="s">
        <v>96</v>
      </c>
      <c r="K9" s="167" t="s">
        <v>96</v>
      </c>
      <c r="L9" s="167" t="s">
        <v>96</v>
      </c>
      <c r="M9" s="167">
        <v>3934</v>
      </c>
      <c r="N9" s="167">
        <v>3554</v>
      </c>
      <c r="O9" s="167" t="s">
        <v>28</v>
      </c>
      <c r="P9" s="168" t="s">
        <v>28</v>
      </c>
    </row>
    <row r="10" spans="2:16" ht="22.5" customHeight="1">
      <c r="B10" s="314"/>
      <c r="C10" s="227" t="s">
        <v>312</v>
      </c>
      <c r="D10" s="227"/>
      <c r="E10" s="248" t="s">
        <v>314</v>
      </c>
      <c r="F10" s="167" t="s">
        <v>28</v>
      </c>
      <c r="G10" s="167" t="s">
        <v>28</v>
      </c>
      <c r="H10" s="167" t="s">
        <v>28</v>
      </c>
      <c r="I10" s="167" t="s">
        <v>28</v>
      </c>
      <c r="J10" s="167" t="s">
        <v>28</v>
      </c>
      <c r="K10" s="167" t="s">
        <v>28</v>
      </c>
      <c r="L10" s="167" t="s">
        <v>28</v>
      </c>
      <c r="M10" s="167">
        <v>7792</v>
      </c>
      <c r="N10" s="167" t="s">
        <v>28</v>
      </c>
      <c r="O10" s="167" t="s">
        <v>28</v>
      </c>
      <c r="P10" s="168" t="s">
        <v>28</v>
      </c>
    </row>
    <row r="11" spans="2:16" ht="22.5" customHeight="1">
      <c r="B11" s="177" t="s">
        <v>47</v>
      </c>
      <c r="C11" s="178"/>
      <c r="D11" s="178" t="s">
        <v>89</v>
      </c>
      <c r="E11" s="179"/>
      <c r="F11" s="180">
        <v>58636</v>
      </c>
      <c r="G11" s="180">
        <v>125891</v>
      </c>
      <c r="H11" s="180">
        <v>214535</v>
      </c>
      <c r="I11" s="180">
        <v>275406</v>
      </c>
      <c r="J11" s="180">
        <v>201215</v>
      </c>
      <c r="K11" s="180">
        <v>163254</v>
      </c>
      <c r="L11" s="180">
        <v>266807</v>
      </c>
      <c r="M11" s="180">
        <v>253247</v>
      </c>
      <c r="N11" s="180">
        <v>313240</v>
      </c>
      <c r="O11" s="180">
        <v>424060</v>
      </c>
      <c r="P11" s="181">
        <v>297887</v>
      </c>
    </row>
    <row r="12" spans="2:16" ht="22.5" customHeight="1">
      <c r="B12" s="169"/>
      <c r="C12" s="170" t="s">
        <v>244</v>
      </c>
      <c r="D12" s="173"/>
      <c r="E12" s="174" t="s">
        <v>90</v>
      </c>
      <c r="F12" s="167">
        <v>3531</v>
      </c>
      <c r="G12" s="167">
        <v>4149</v>
      </c>
      <c r="H12" s="167">
        <v>3360</v>
      </c>
      <c r="I12" s="167">
        <v>2430</v>
      </c>
      <c r="J12" s="167">
        <v>2449</v>
      </c>
      <c r="K12" s="167">
        <v>2854</v>
      </c>
      <c r="L12" s="167">
        <v>3519</v>
      </c>
      <c r="M12" s="167">
        <v>4017</v>
      </c>
      <c r="N12" s="167">
        <v>1667</v>
      </c>
      <c r="O12" s="167">
        <v>1193</v>
      </c>
      <c r="P12" s="168">
        <v>6512</v>
      </c>
    </row>
    <row r="13" spans="2:16" ht="22.5" customHeight="1">
      <c r="B13" s="172"/>
      <c r="C13" s="173" t="s">
        <v>245</v>
      </c>
      <c r="D13" s="173"/>
      <c r="E13" s="174" t="s">
        <v>91</v>
      </c>
      <c r="F13" s="167">
        <v>-320</v>
      </c>
      <c r="G13" s="167">
        <v>-371</v>
      </c>
      <c r="H13" s="167">
        <v>-425</v>
      </c>
      <c r="I13" s="167">
        <v>-138</v>
      </c>
      <c r="J13" s="167">
        <v>-272</v>
      </c>
      <c r="K13" s="167">
        <v>-581</v>
      </c>
      <c r="L13" s="167">
        <v>-422</v>
      </c>
      <c r="M13" s="167">
        <v>-512</v>
      </c>
      <c r="N13" s="167">
        <v>-384</v>
      </c>
      <c r="O13" s="167">
        <v>-318</v>
      </c>
      <c r="P13" s="168">
        <v>-335</v>
      </c>
    </row>
    <row r="14" spans="2:16" ht="22.5" customHeight="1">
      <c r="B14" s="172"/>
      <c r="C14" s="173" t="s">
        <v>246</v>
      </c>
      <c r="D14" s="170"/>
      <c r="E14" s="171" t="s">
        <v>101</v>
      </c>
      <c r="F14" s="167">
        <v>-1583</v>
      </c>
      <c r="G14" s="167">
        <v>-849</v>
      </c>
      <c r="H14" s="167">
        <v>18101</v>
      </c>
      <c r="I14" s="167">
        <v>-2127</v>
      </c>
      <c r="J14" s="167">
        <v>-4815</v>
      </c>
      <c r="K14" s="167">
        <v>-7299</v>
      </c>
      <c r="L14" s="167">
        <v>-2401</v>
      </c>
      <c r="M14" s="167">
        <v>-3614</v>
      </c>
      <c r="N14" s="167">
        <v>-10237</v>
      </c>
      <c r="O14" s="167">
        <v>263</v>
      </c>
      <c r="P14" s="168">
        <v>992</v>
      </c>
    </row>
    <row r="15" spans="2:16" ht="22.5" customHeight="1">
      <c r="B15" s="172"/>
      <c r="C15" s="173" t="s">
        <v>247</v>
      </c>
      <c r="D15" s="170"/>
      <c r="E15" s="171" t="s">
        <v>105</v>
      </c>
      <c r="F15" s="167" t="s">
        <v>28</v>
      </c>
      <c r="G15" s="167" t="s">
        <v>28</v>
      </c>
      <c r="H15" s="167" t="s">
        <v>28</v>
      </c>
      <c r="I15" s="167" t="s">
        <v>28</v>
      </c>
      <c r="J15" s="167" t="s">
        <v>28</v>
      </c>
      <c r="K15" s="167">
        <v>6442</v>
      </c>
      <c r="L15" s="167" t="s">
        <v>28</v>
      </c>
      <c r="M15" s="167" t="s">
        <v>96</v>
      </c>
      <c r="N15" s="167" t="s">
        <v>96</v>
      </c>
      <c r="O15" s="167" t="s">
        <v>28</v>
      </c>
      <c r="P15" s="168" t="s">
        <v>28</v>
      </c>
    </row>
    <row r="16" spans="2:16" ht="22.5" customHeight="1">
      <c r="B16" s="172"/>
      <c r="C16" s="173" t="s">
        <v>248</v>
      </c>
      <c r="D16" s="173"/>
      <c r="E16" s="174" t="s">
        <v>92</v>
      </c>
      <c r="F16" s="182">
        <v>-730</v>
      </c>
      <c r="G16" s="182">
        <v>3516</v>
      </c>
      <c r="H16" s="182">
        <v>2829</v>
      </c>
      <c r="I16" s="182">
        <v>3602</v>
      </c>
      <c r="J16" s="182">
        <v>1841</v>
      </c>
      <c r="K16" s="182">
        <v>3131</v>
      </c>
      <c r="L16" s="182">
        <v>-187</v>
      </c>
      <c r="M16" s="182">
        <v>894</v>
      </c>
      <c r="N16" s="182">
        <v>12131</v>
      </c>
      <c r="O16" s="182">
        <v>7504</v>
      </c>
      <c r="P16" s="183">
        <v>9839</v>
      </c>
    </row>
    <row r="17" spans="2:16" ht="22.5" customHeight="1">
      <c r="B17" s="184" t="s">
        <v>249</v>
      </c>
      <c r="C17" s="185"/>
      <c r="D17" s="186" t="s">
        <v>88</v>
      </c>
      <c r="E17" s="187"/>
      <c r="F17" s="188">
        <v>59534</v>
      </c>
      <c r="G17" s="188">
        <v>132336</v>
      </c>
      <c r="H17" s="188">
        <v>238400</v>
      </c>
      <c r="I17" s="188">
        <v>279173</v>
      </c>
      <c r="J17" s="188">
        <v>200418</v>
      </c>
      <c r="K17" s="188">
        <v>167801</v>
      </c>
      <c r="L17" s="188">
        <v>267316</v>
      </c>
      <c r="M17" s="188">
        <v>254032</v>
      </c>
      <c r="N17" s="188">
        <v>316417</v>
      </c>
      <c r="O17" s="188">
        <v>432702</v>
      </c>
      <c r="P17" s="189">
        <v>314895</v>
      </c>
    </row>
    <row r="18" spans="2:16" ht="22.5" customHeight="1">
      <c r="B18" s="172"/>
      <c r="C18" s="146" t="s">
        <v>250</v>
      </c>
      <c r="D18" s="146"/>
      <c r="E18" s="190" t="s">
        <v>93</v>
      </c>
      <c r="F18" s="175">
        <v>17303</v>
      </c>
      <c r="G18" s="175">
        <v>39064</v>
      </c>
      <c r="H18" s="175">
        <v>71095</v>
      </c>
      <c r="I18" s="175">
        <v>74952</v>
      </c>
      <c r="J18" s="175">
        <v>44342</v>
      </c>
      <c r="K18" s="175">
        <v>21749</v>
      </c>
      <c r="L18" s="175">
        <v>60357</v>
      </c>
      <c r="M18" s="175">
        <v>71050</v>
      </c>
      <c r="N18" s="175">
        <v>79392</v>
      </c>
      <c r="O18" s="175">
        <v>118823</v>
      </c>
      <c r="P18" s="176">
        <v>61500</v>
      </c>
    </row>
    <row r="19" spans="2:16" ht="22.5" customHeight="1">
      <c r="B19" s="191"/>
      <c r="C19" s="192" t="s">
        <v>251</v>
      </c>
      <c r="D19" s="192"/>
      <c r="E19" s="193" t="s">
        <v>94</v>
      </c>
      <c r="F19" s="182">
        <v>155</v>
      </c>
      <c r="G19" s="182">
        <v>-81</v>
      </c>
      <c r="H19" s="194" t="s">
        <v>28</v>
      </c>
      <c r="I19" s="194" t="s">
        <v>28</v>
      </c>
      <c r="J19" s="194" t="s">
        <v>28</v>
      </c>
      <c r="K19" s="194" t="s">
        <v>28</v>
      </c>
      <c r="L19" s="194" t="s">
        <v>28</v>
      </c>
      <c r="M19" s="194" t="s">
        <v>96</v>
      </c>
      <c r="N19" s="194" t="s">
        <v>96</v>
      </c>
      <c r="O19" s="194" t="s">
        <v>28</v>
      </c>
      <c r="P19" s="195" t="s">
        <v>28</v>
      </c>
    </row>
    <row r="20" spans="2:16" ht="22.5" customHeight="1">
      <c r="B20" s="196" t="s">
        <v>252</v>
      </c>
      <c r="C20" s="197"/>
      <c r="D20" s="198" t="s">
        <v>1</v>
      </c>
      <c r="E20" s="199"/>
      <c r="F20" s="167">
        <v>42386</v>
      </c>
      <c r="G20" s="167">
        <v>93191</v>
      </c>
      <c r="H20" s="167">
        <v>167305</v>
      </c>
      <c r="I20" s="167">
        <v>204221</v>
      </c>
      <c r="J20" s="167">
        <v>156076</v>
      </c>
      <c r="K20" s="167">
        <v>146052</v>
      </c>
      <c r="L20" s="167">
        <v>206959</v>
      </c>
      <c r="M20" s="167">
        <v>182982</v>
      </c>
      <c r="N20" s="167">
        <v>237025</v>
      </c>
      <c r="O20" s="167">
        <v>313879</v>
      </c>
      <c r="P20" s="168">
        <v>253395</v>
      </c>
    </row>
    <row r="21" spans="2:16" ht="28.8">
      <c r="B21" s="151"/>
      <c r="C21" s="200" t="s">
        <v>253</v>
      </c>
      <c r="D21" s="152"/>
      <c r="E21" s="201" t="s">
        <v>102</v>
      </c>
      <c r="F21" s="182" t="s">
        <v>28</v>
      </c>
      <c r="G21" s="182" t="s">
        <v>28</v>
      </c>
      <c r="H21" s="182">
        <v>-406</v>
      </c>
      <c r="I21" s="182">
        <v>445</v>
      </c>
      <c r="J21" s="182">
        <v>16</v>
      </c>
      <c r="K21" s="182">
        <v>-34</v>
      </c>
      <c r="L21" s="182">
        <v>29</v>
      </c>
      <c r="M21" s="182">
        <v>-30</v>
      </c>
      <c r="N21" s="182">
        <v>-32</v>
      </c>
      <c r="O21" s="182">
        <v>-245</v>
      </c>
      <c r="P21" s="183">
        <v>-295</v>
      </c>
    </row>
    <row r="22" spans="2:16" ht="22.5" customHeight="1">
      <c r="B22" s="202" t="s">
        <v>254</v>
      </c>
      <c r="C22" s="203"/>
      <c r="D22" s="203" t="s">
        <v>95</v>
      </c>
      <c r="E22" s="204"/>
      <c r="F22" s="205">
        <v>42386</v>
      </c>
      <c r="G22" s="205">
        <v>93191</v>
      </c>
      <c r="H22" s="205">
        <v>167711</v>
      </c>
      <c r="I22" s="205">
        <v>203776</v>
      </c>
      <c r="J22" s="205">
        <v>156060</v>
      </c>
      <c r="K22" s="205">
        <v>146086</v>
      </c>
      <c r="L22" s="205">
        <v>206930</v>
      </c>
      <c r="M22" s="205">
        <v>183012</v>
      </c>
      <c r="N22" s="205">
        <v>237057</v>
      </c>
      <c r="O22" s="205">
        <v>314124</v>
      </c>
      <c r="P22" s="206">
        <v>253690</v>
      </c>
    </row>
  </sheetData>
  <sheetProtection algorithmName="SHA-512" hashValue="9GKtjinwW/7S3SnCvQSHAwe67v3YJh5G9fi/oG+4IGV0SelFV2LfjaO4k4LAnpsEt4IOqG2+AF0ClEjeAHYsZA==" saltValue="QelZZZRndr+PfRu4q615Nw==" spinCount="100000" sheet="1" objects="1" scenarios="1"/>
  <phoneticPr fontId="1"/>
  <printOptions horizontalCentered="1"/>
  <pageMargins left="0" right="0" top="0.39370078740157483" bottom="0" header="0.31496062992125984" footer="0.86614173228346458"/>
  <pageSetup paperSize="9" scale="71" orientation="landscape" r:id="rId1"/>
  <headerFooter alignWithMargins="0">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B1:P16"/>
  <sheetViews>
    <sheetView zoomScaleNormal="100" zoomScaleSheetLayoutView="90" workbookViewId="0">
      <pane xSplit="5" ySplit="4" topLeftCell="F5" activePane="bottomRight" state="frozen"/>
      <selection activeCell="G21" sqref="G21"/>
      <selection pane="topRight" activeCell="G21" sqref="G21"/>
      <selection pane="bottomLeft" activeCell="G21" sqref="G21"/>
      <selection pane="bottomRight" activeCell="G21" sqref="G21"/>
    </sheetView>
  </sheetViews>
  <sheetFormatPr defaultColWidth="8.90625" defaultRowHeight="14.4"/>
  <cols>
    <col min="1" max="1" width="0.81640625" style="3" customWidth="1"/>
    <col min="2" max="2" width="1.08984375" style="3" customWidth="1"/>
    <col min="3" max="3" width="25.6328125" style="3" customWidth="1"/>
    <col min="4" max="4" width="1.08984375" style="3" customWidth="1"/>
    <col min="5" max="5" width="40.36328125" style="3" customWidth="1"/>
    <col min="6" max="16" width="9.36328125" style="3" customWidth="1"/>
    <col min="17" max="16384" width="8.90625" style="3"/>
  </cols>
  <sheetData>
    <row r="1" spans="2:16" ht="7.5" customHeight="1"/>
    <row r="2" spans="2:16" s="6" customFormat="1" ht="17.25" customHeight="1">
      <c r="B2" s="317" t="s">
        <v>625</v>
      </c>
      <c r="C2" s="323"/>
      <c r="P2" s="387" t="s">
        <v>304</v>
      </c>
    </row>
    <row r="3" spans="2:16" ht="18.75" customHeight="1">
      <c r="F3" s="326"/>
      <c r="G3" s="326"/>
      <c r="H3" s="326"/>
      <c r="I3" s="326"/>
      <c r="J3" s="326"/>
      <c r="K3" s="326"/>
      <c r="L3" s="326"/>
      <c r="M3" s="326"/>
      <c r="N3" s="326"/>
      <c r="O3" s="326"/>
      <c r="P3" s="387" t="s">
        <v>436</v>
      </c>
    </row>
    <row r="4" spans="2:16" ht="24.6" customHeight="1" thickBot="1">
      <c r="B4" s="662"/>
      <c r="C4" s="663"/>
      <c r="D4" s="663"/>
      <c r="E4" s="659" t="s">
        <v>693</v>
      </c>
      <c r="F4" s="659">
        <v>2013</v>
      </c>
      <c r="G4" s="659">
        <v>2014</v>
      </c>
      <c r="H4" s="659">
        <v>2015</v>
      </c>
      <c r="I4" s="659">
        <v>2016</v>
      </c>
      <c r="J4" s="659">
        <v>2017</v>
      </c>
      <c r="K4" s="659">
        <v>2018</v>
      </c>
      <c r="L4" s="659">
        <v>2019</v>
      </c>
      <c r="M4" s="659">
        <v>2020</v>
      </c>
      <c r="N4" s="659">
        <v>2021</v>
      </c>
      <c r="O4" s="659">
        <v>2022</v>
      </c>
      <c r="P4" s="660">
        <v>2023</v>
      </c>
    </row>
    <row r="5" spans="2:16" ht="24.9" customHeight="1" thickTop="1">
      <c r="B5" s="122" t="s">
        <v>230</v>
      </c>
      <c r="C5" s="122"/>
      <c r="D5" s="123" t="s">
        <v>49</v>
      </c>
      <c r="E5" s="124"/>
      <c r="F5" s="125">
        <v>88537</v>
      </c>
      <c r="G5" s="125">
        <v>185751</v>
      </c>
      <c r="H5" s="125">
        <v>259936</v>
      </c>
      <c r="I5" s="125">
        <v>252451</v>
      </c>
      <c r="J5" s="125">
        <v>243920</v>
      </c>
      <c r="K5" s="125">
        <v>225249</v>
      </c>
      <c r="L5" s="125">
        <v>279842</v>
      </c>
      <c r="M5" s="125">
        <v>350334</v>
      </c>
      <c r="N5" s="125">
        <v>373571</v>
      </c>
      <c r="O5" s="125">
        <v>421458</v>
      </c>
      <c r="P5" s="126">
        <v>276278</v>
      </c>
    </row>
    <row r="6" spans="2:16" ht="24.9" customHeight="1">
      <c r="B6" s="122" t="s">
        <v>231</v>
      </c>
      <c r="C6" s="122"/>
      <c r="D6" s="127" t="s">
        <v>50</v>
      </c>
      <c r="E6" s="128"/>
      <c r="F6" s="129">
        <v>-56173</v>
      </c>
      <c r="G6" s="129">
        <v>-117150</v>
      </c>
      <c r="H6" s="129">
        <v>-91379</v>
      </c>
      <c r="I6" s="129">
        <v>-205316</v>
      </c>
      <c r="J6" s="129">
        <v>-202697</v>
      </c>
      <c r="K6" s="129">
        <v>-194165</v>
      </c>
      <c r="L6" s="129">
        <v>-303741</v>
      </c>
      <c r="M6" s="129">
        <v>-284431</v>
      </c>
      <c r="N6" s="129">
        <v>-150275</v>
      </c>
      <c r="O6" s="129">
        <v>-212300</v>
      </c>
      <c r="P6" s="130">
        <v>-157850</v>
      </c>
    </row>
    <row r="7" spans="2:16" ht="24.9" customHeight="1">
      <c r="B7" s="122" t="s">
        <v>232</v>
      </c>
      <c r="C7" s="122"/>
      <c r="D7" s="127" t="s">
        <v>51</v>
      </c>
      <c r="E7" s="128"/>
      <c r="F7" s="129">
        <v>-9655</v>
      </c>
      <c r="G7" s="129">
        <v>-40899</v>
      </c>
      <c r="H7" s="129">
        <v>-66966</v>
      </c>
      <c r="I7" s="129">
        <v>-56614</v>
      </c>
      <c r="J7" s="129">
        <v>-11729</v>
      </c>
      <c r="K7" s="129">
        <v>-83585</v>
      </c>
      <c r="L7" s="129">
        <v>51546</v>
      </c>
      <c r="M7" s="129">
        <v>17650</v>
      </c>
      <c r="N7" s="129">
        <v>-118189</v>
      </c>
      <c r="O7" s="129">
        <v>-117505</v>
      </c>
      <c r="P7" s="130">
        <v>-173708</v>
      </c>
    </row>
    <row r="8" spans="2:16" ht="30.6" customHeight="1">
      <c r="B8" s="122" t="s">
        <v>233</v>
      </c>
      <c r="C8" s="122"/>
      <c r="D8" s="873" t="s">
        <v>52</v>
      </c>
      <c r="E8" s="874"/>
      <c r="F8" s="129">
        <v>2057</v>
      </c>
      <c r="G8" s="129">
        <v>1114</v>
      </c>
      <c r="H8" s="129">
        <v>-7539</v>
      </c>
      <c r="I8" s="129">
        <v>9113</v>
      </c>
      <c r="J8" s="129">
        <v>-2880</v>
      </c>
      <c r="K8" s="129">
        <v>1227</v>
      </c>
      <c r="L8" s="129">
        <v>2248</v>
      </c>
      <c r="M8" s="129">
        <v>962</v>
      </c>
      <c r="N8" s="129">
        <v>272</v>
      </c>
      <c r="O8" s="129">
        <v>12720</v>
      </c>
      <c r="P8" s="130">
        <v>12614</v>
      </c>
    </row>
    <row r="9" spans="2:16" ht="24.9" customHeight="1">
      <c r="B9" s="122" t="s">
        <v>234</v>
      </c>
      <c r="C9" s="122"/>
      <c r="D9" s="127" t="s">
        <v>53</v>
      </c>
      <c r="E9" s="128"/>
      <c r="F9" s="129">
        <v>24766</v>
      </c>
      <c r="G9" s="129">
        <v>28816</v>
      </c>
      <c r="H9" s="129">
        <v>94052</v>
      </c>
      <c r="I9" s="129">
        <v>-366</v>
      </c>
      <c r="J9" s="129">
        <v>26614</v>
      </c>
      <c r="K9" s="129">
        <v>-51274</v>
      </c>
      <c r="L9" s="129">
        <v>29895</v>
      </c>
      <c r="M9" s="129">
        <v>84515</v>
      </c>
      <c r="N9" s="129">
        <v>105379</v>
      </c>
      <c r="O9" s="129">
        <v>104373</v>
      </c>
      <c r="P9" s="130">
        <v>-42666</v>
      </c>
    </row>
    <row r="10" spans="2:16" ht="24.9" customHeight="1">
      <c r="B10" s="122" t="s">
        <v>235</v>
      </c>
      <c r="C10" s="122"/>
      <c r="D10" s="127" t="s">
        <v>54</v>
      </c>
      <c r="E10" s="128"/>
      <c r="F10" s="129">
        <v>65302</v>
      </c>
      <c r="G10" s="129">
        <v>90068</v>
      </c>
      <c r="H10" s="129">
        <v>118884</v>
      </c>
      <c r="I10" s="129">
        <v>212936</v>
      </c>
      <c r="J10" s="129">
        <v>212570</v>
      </c>
      <c r="K10" s="129">
        <v>239184</v>
      </c>
      <c r="L10" s="129">
        <v>187910</v>
      </c>
      <c r="M10" s="129">
        <v>217805</v>
      </c>
      <c r="N10" s="129">
        <v>302320</v>
      </c>
      <c r="O10" s="129">
        <v>407699</v>
      </c>
      <c r="P10" s="130">
        <v>512072</v>
      </c>
    </row>
    <row r="11" spans="2:16" ht="24.9" customHeight="1" thickBot="1">
      <c r="B11" s="131" t="s">
        <v>236</v>
      </c>
      <c r="C11" s="131"/>
      <c r="D11" s="132" t="s">
        <v>55</v>
      </c>
      <c r="E11" s="133"/>
      <c r="F11" s="134">
        <v>90068</v>
      </c>
      <c r="G11" s="134">
        <v>118884</v>
      </c>
      <c r="H11" s="134">
        <v>212936</v>
      </c>
      <c r="I11" s="134">
        <v>212570</v>
      </c>
      <c r="J11" s="134">
        <v>239184</v>
      </c>
      <c r="K11" s="134">
        <v>187910</v>
      </c>
      <c r="L11" s="134">
        <v>217805</v>
      </c>
      <c r="M11" s="134">
        <v>302320</v>
      </c>
      <c r="N11" s="134">
        <v>407699</v>
      </c>
      <c r="O11" s="134">
        <v>512072</v>
      </c>
      <c r="P11" s="135">
        <v>469406</v>
      </c>
    </row>
    <row r="12" spans="2:16" ht="24.9" customHeight="1" thickTop="1">
      <c r="B12" s="441" t="s">
        <v>237</v>
      </c>
      <c r="C12" s="441"/>
      <c r="D12" s="136" t="s">
        <v>56</v>
      </c>
      <c r="E12" s="137"/>
      <c r="F12" s="138"/>
      <c r="G12" s="138"/>
      <c r="H12" s="138"/>
      <c r="I12" s="138"/>
      <c r="J12" s="138"/>
      <c r="K12" s="138"/>
      <c r="L12" s="138"/>
      <c r="M12" s="138"/>
      <c r="N12" s="138"/>
      <c r="O12" s="138"/>
      <c r="P12" s="139"/>
    </row>
    <row r="13" spans="2:16" ht="24.9" customHeight="1">
      <c r="B13" s="442"/>
      <c r="C13" s="60" t="s">
        <v>238</v>
      </c>
      <c r="D13" s="141"/>
      <c r="E13" s="142" t="s">
        <v>57</v>
      </c>
      <c r="F13" s="143">
        <v>77444</v>
      </c>
      <c r="G13" s="143">
        <v>104467</v>
      </c>
      <c r="H13" s="143">
        <v>139685</v>
      </c>
      <c r="I13" s="143">
        <v>150627</v>
      </c>
      <c r="J13" s="143">
        <v>170929</v>
      </c>
      <c r="K13" s="143">
        <v>168902</v>
      </c>
      <c r="L13" s="143">
        <v>181956</v>
      </c>
      <c r="M13" s="143">
        <v>239656</v>
      </c>
      <c r="N13" s="143">
        <v>363979</v>
      </c>
      <c r="O13" s="143">
        <v>370388</v>
      </c>
      <c r="P13" s="144">
        <v>318557</v>
      </c>
    </row>
    <row r="14" spans="2:16" ht="24.9" customHeight="1">
      <c r="B14" s="145"/>
      <c r="C14" s="146" t="s">
        <v>239</v>
      </c>
      <c r="D14" s="147"/>
      <c r="E14" s="148" t="s">
        <v>13</v>
      </c>
      <c r="F14" s="149">
        <v>46521</v>
      </c>
      <c r="G14" s="149">
        <v>77531</v>
      </c>
      <c r="H14" s="149">
        <v>146413</v>
      </c>
      <c r="I14" s="149">
        <v>174228</v>
      </c>
      <c r="J14" s="149">
        <v>173401</v>
      </c>
      <c r="K14" s="149">
        <v>30747</v>
      </c>
      <c r="L14" s="149">
        <v>69781</v>
      </c>
      <c r="M14" s="149">
        <v>106950</v>
      </c>
      <c r="N14" s="149">
        <v>64218</v>
      </c>
      <c r="O14" s="149">
        <v>174074</v>
      </c>
      <c r="P14" s="150">
        <v>162456</v>
      </c>
    </row>
    <row r="15" spans="2:16" ht="31.2" customHeight="1">
      <c r="B15" s="151"/>
      <c r="C15" s="152" t="s">
        <v>240</v>
      </c>
      <c r="D15" s="153"/>
      <c r="E15" s="154" t="s">
        <v>58</v>
      </c>
      <c r="F15" s="155">
        <v>-33897</v>
      </c>
      <c r="G15" s="155">
        <v>-63114</v>
      </c>
      <c r="H15" s="155">
        <v>-73162</v>
      </c>
      <c r="I15" s="155">
        <v>-112285</v>
      </c>
      <c r="J15" s="155">
        <v>-105146</v>
      </c>
      <c r="K15" s="155">
        <v>-11739</v>
      </c>
      <c r="L15" s="155">
        <v>-33932</v>
      </c>
      <c r="M15" s="155">
        <v>-44286</v>
      </c>
      <c r="N15" s="155">
        <v>-20498</v>
      </c>
      <c r="O15" s="155">
        <v>-32390</v>
      </c>
      <c r="P15" s="156">
        <v>-11607</v>
      </c>
    </row>
    <row r="16" spans="2:16" ht="24.9" customHeight="1">
      <c r="B16" s="122"/>
      <c r="C16" s="157" t="s">
        <v>236</v>
      </c>
      <c r="D16" s="127"/>
      <c r="E16" s="128" t="s">
        <v>55</v>
      </c>
      <c r="F16" s="158">
        <v>90068</v>
      </c>
      <c r="G16" s="158">
        <v>118884</v>
      </c>
      <c r="H16" s="158">
        <v>212936</v>
      </c>
      <c r="I16" s="158">
        <v>212570</v>
      </c>
      <c r="J16" s="158">
        <v>239184</v>
      </c>
      <c r="K16" s="158">
        <v>187910</v>
      </c>
      <c r="L16" s="158">
        <v>217805</v>
      </c>
      <c r="M16" s="158">
        <v>302320</v>
      </c>
      <c r="N16" s="158">
        <v>407699</v>
      </c>
      <c r="O16" s="158">
        <v>512072</v>
      </c>
      <c r="P16" s="159">
        <v>469406</v>
      </c>
    </row>
  </sheetData>
  <sheetProtection algorithmName="SHA-512" hashValue="LeNJC39e98jF6/gzktrOpHDTFxJ+gZCzzYzH1LpuRG2Wb/wvO6QN9c7popoz1bo16fRYrNpahjz2Sa0GU8XmTA==" saltValue="DJ/xBDwV132bwmlBFqhUTQ==" spinCount="100000" sheet="1" objects="1" scenarios="1"/>
  <mergeCells count="1">
    <mergeCell ref="D8:E8"/>
  </mergeCells>
  <phoneticPr fontId="2"/>
  <printOptions horizontalCentered="1"/>
  <pageMargins left="0" right="0" top="0.39370078740157483" bottom="0" header="0.31496062992125984" footer="0.86614173228346458"/>
  <pageSetup paperSize="9" scale="69" orientation="landscape" r:id="rId1"/>
  <headerFooter alignWithMargins="0">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042CB-6558-4BB2-B53D-2A6730F9B3B3}">
  <sheetPr codeName="Sheet13">
    <tabColor theme="3"/>
    <pageSetUpPr fitToPage="1"/>
  </sheetPr>
  <dimension ref="B2:AB43"/>
  <sheetViews>
    <sheetView showGridLines="0" zoomScaleNormal="100" workbookViewId="0">
      <pane xSplit="3" ySplit="7" topLeftCell="D8" activePane="bottomRight" state="frozen"/>
      <selection activeCell="G21" sqref="G21"/>
      <selection pane="topRight" activeCell="G21" sqref="G21"/>
      <selection pane="bottomLeft" activeCell="G21" sqref="G21"/>
      <selection pane="bottomRight" activeCell="G21" sqref="G21"/>
    </sheetView>
  </sheetViews>
  <sheetFormatPr defaultColWidth="7.36328125" defaultRowHeight="14.4"/>
  <cols>
    <col min="1" max="1" width="1.453125" style="93" customWidth="1"/>
    <col min="2" max="2" width="0.81640625" style="93" customWidth="1"/>
    <col min="3" max="3" width="14.6328125" style="93" customWidth="1"/>
    <col min="4" max="4" width="41.6328125" style="93" customWidth="1"/>
    <col min="5" max="5" width="9.08984375" style="93" customWidth="1"/>
    <col min="6" max="6" width="5.6328125" style="93" customWidth="1"/>
    <col min="7" max="7" width="9.08984375" style="93" customWidth="1"/>
    <col min="8" max="8" width="5.6328125" style="93" customWidth="1"/>
    <col min="9" max="9" width="9.08984375" style="93" customWidth="1"/>
    <col min="10" max="10" width="5.6328125" style="93" customWidth="1"/>
    <col min="11" max="11" width="9.08984375" style="93" customWidth="1"/>
    <col min="12" max="12" width="5.6328125" style="93" customWidth="1"/>
    <col min="13" max="13" width="9.08984375" style="93" customWidth="1"/>
    <col min="14" max="14" width="5.6328125" style="93" customWidth="1"/>
    <col min="15" max="15" width="9.08984375" style="93" customWidth="1"/>
    <col min="16" max="16" width="5.6328125" style="93" customWidth="1"/>
    <col min="17" max="17" width="9.08984375" style="93" customWidth="1"/>
    <col min="18" max="18" width="5.6328125" style="93" customWidth="1"/>
    <col min="19" max="19" width="9.08984375" style="93" customWidth="1"/>
    <col min="20" max="20" width="5.6328125" style="93" customWidth="1"/>
    <col min="21" max="21" width="9.08984375" style="93" customWidth="1"/>
    <col min="22" max="22" width="5.6328125" style="93" customWidth="1"/>
    <col min="23" max="23" width="9.08984375" style="93" customWidth="1"/>
    <col min="24" max="24" width="5.6328125" style="93" customWidth="1"/>
    <col min="25" max="25" width="9.08984375" style="93" customWidth="1"/>
    <col min="26" max="26" width="5.6328125" style="93" customWidth="1"/>
    <col min="27" max="27" width="6.6328125" style="93" customWidth="1"/>
    <col min="28" max="28" width="1.90625" style="93" customWidth="1"/>
    <col min="29" max="249" width="7.36328125" style="93"/>
    <col min="250" max="250" width="1.453125" style="93" customWidth="1"/>
    <col min="251" max="251" width="9.7265625" style="93" customWidth="1"/>
    <col min="252" max="252" width="7.36328125" style="93"/>
    <col min="253" max="259" width="9.7265625" style="93" customWidth="1"/>
    <col min="260" max="260" width="9.54296875" style="93" customWidth="1"/>
    <col min="261" max="261" width="6.36328125" style="93" customWidth="1"/>
    <col min="262" max="262" width="7.36328125" style="93"/>
    <col min="263" max="263" width="7.54296875" style="93" bestFit="1" customWidth="1"/>
    <col min="264" max="16384" width="7.36328125" style="93"/>
  </cols>
  <sheetData>
    <row r="2" spans="2:28" ht="18.600000000000001">
      <c r="B2" s="321" t="s">
        <v>771</v>
      </c>
      <c r="C2" s="322"/>
      <c r="D2" s="322"/>
    </row>
    <row r="3" spans="2:28" ht="18.600000000000001">
      <c r="B3" s="321" t="s">
        <v>434</v>
      </c>
      <c r="C3" s="322"/>
      <c r="D3" s="322"/>
    </row>
    <row r="4" spans="2:28">
      <c r="C4" s="92"/>
      <c r="D4" s="92"/>
      <c r="AA4" s="387" t="s">
        <v>304</v>
      </c>
    </row>
    <row r="5" spans="2:28" ht="16.2">
      <c r="B5" s="384" t="s">
        <v>710</v>
      </c>
      <c r="E5" s="119"/>
      <c r="F5" s="119"/>
      <c r="G5" s="119"/>
      <c r="H5" s="119"/>
      <c r="I5" s="119"/>
      <c r="J5" s="119"/>
      <c r="K5" s="119"/>
      <c r="L5" s="119"/>
      <c r="M5" s="119"/>
      <c r="N5" s="119"/>
      <c r="O5" s="119"/>
      <c r="P5" s="119"/>
      <c r="Q5" s="119"/>
      <c r="R5" s="119"/>
      <c r="S5" s="119"/>
      <c r="T5" s="119"/>
      <c r="U5" s="119"/>
      <c r="V5" s="119"/>
      <c r="W5" s="119"/>
      <c r="X5" s="119"/>
      <c r="Y5" s="119"/>
      <c r="Z5" s="119"/>
      <c r="AA5" s="387" t="s">
        <v>436</v>
      </c>
    </row>
    <row r="6" spans="2:28" s="92" customFormat="1">
      <c r="B6" s="875"/>
      <c r="C6" s="876"/>
      <c r="D6" s="664" t="s">
        <v>695</v>
      </c>
      <c r="E6" s="877" t="s">
        <v>708</v>
      </c>
      <c r="F6" s="878"/>
      <c r="G6" s="877" t="s">
        <v>682</v>
      </c>
      <c r="H6" s="878"/>
      <c r="I6" s="877" t="s">
        <v>683</v>
      </c>
      <c r="J6" s="878"/>
      <c r="K6" s="877" t="s">
        <v>684</v>
      </c>
      <c r="L6" s="878"/>
      <c r="M6" s="877" t="s">
        <v>685</v>
      </c>
      <c r="N6" s="878"/>
      <c r="O6" s="877" t="s">
        <v>686</v>
      </c>
      <c r="P6" s="878"/>
      <c r="Q6" s="877" t="s">
        <v>687</v>
      </c>
      <c r="R6" s="878"/>
      <c r="S6" s="877" t="s">
        <v>688</v>
      </c>
      <c r="T6" s="878"/>
      <c r="U6" s="877" t="s">
        <v>689</v>
      </c>
      <c r="V6" s="878"/>
      <c r="W6" s="877" t="s">
        <v>690</v>
      </c>
      <c r="X6" s="878"/>
      <c r="Y6" s="880" t="s">
        <v>709</v>
      </c>
      <c r="Z6" s="881"/>
      <c r="AA6" s="882"/>
    </row>
    <row r="7" spans="2:28" s="92" customFormat="1" ht="30" customHeight="1">
      <c r="B7" s="497"/>
      <c r="C7" s="498"/>
      <c r="D7" s="560"/>
      <c r="E7" s="561" t="s">
        <v>438</v>
      </c>
      <c r="F7" s="562" t="s">
        <v>440</v>
      </c>
      <c r="G7" s="561" t="s">
        <v>438</v>
      </c>
      <c r="H7" s="562" t="s">
        <v>440</v>
      </c>
      <c r="I7" s="561" t="s">
        <v>438</v>
      </c>
      <c r="J7" s="562" t="s">
        <v>440</v>
      </c>
      <c r="K7" s="561" t="s">
        <v>438</v>
      </c>
      <c r="L7" s="562" t="s">
        <v>440</v>
      </c>
      <c r="M7" s="561" t="s">
        <v>438</v>
      </c>
      <c r="N7" s="562" t="s">
        <v>440</v>
      </c>
      <c r="O7" s="561" t="s">
        <v>438</v>
      </c>
      <c r="P7" s="562" t="s">
        <v>440</v>
      </c>
      <c r="Q7" s="561" t="s">
        <v>438</v>
      </c>
      <c r="R7" s="562" t="s">
        <v>440</v>
      </c>
      <c r="S7" s="561" t="s">
        <v>438</v>
      </c>
      <c r="T7" s="562" t="s">
        <v>440</v>
      </c>
      <c r="U7" s="561" t="s">
        <v>438</v>
      </c>
      <c r="V7" s="562" t="s">
        <v>440</v>
      </c>
      <c r="W7" s="561" t="s">
        <v>439</v>
      </c>
      <c r="X7" s="562" t="s">
        <v>441</v>
      </c>
      <c r="Y7" s="561" t="s">
        <v>439</v>
      </c>
      <c r="Z7" s="562" t="s">
        <v>441</v>
      </c>
      <c r="AA7" s="563" t="s">
        <v>442</v>
      </c>
    </row>
    <row r="8" spans="2:28">
      <c r="B8" s="752"/>
      <c r="C8" s="753" t="s">
        <v>146</v>
      </c>
      <c r="D8" s="400" t="s">
        <v>371</v>
      </c>
      <c r="E8" s="709"/>
      <c r="F8" s="710"/>
      <c r="G8" s="709"/>
      <c r="H8" s="710"/>
      <c r="I8" s="709"/>
      <c r="J8" s="710"/>
      <c r="K8" s="709"/>
      <c r="L8" s="710"/>
      <c r="M8" s="709"/>
      <c r="N8" s="710"/>
      <c r="O8" s="709"/>
      <c r="P8" s="710"/>
      <c r="Q8" s="709"/>
      <c r="R8" s="710"/>
      <c r="S8" s="709"/>
      <c r="T8" s="710"/>
      <c r="U8" s="709"/>
      <c r="V8" s="710"/>
      <c r="W8" s="96">
        <v>788539</v>
      </c>
      <c r="X8" s="97">
        <v>43.505095940957375</v>
      </c>
      <c r="Y8" s="96">
        <v>738841</v>
      </c>
      <c r="Z8" s="97">
        <v>43.801443683764965</v>
      </c>
      <c r="AA8" s="667">
        <v>-6.3025417893090889</v>
      </c>
    </row>
    <row r="9" spans="2:28">
      <c r="B9" s="751"/>
      <c r="C9" s="754" t="s">
        <v>696</v>
      </c>
      <c r="D9" s="395" t="s">
        <v>702</v>
      </c>
      <c r="E9" s="715"/>
      <c r="F9" s="716"/>
      <c r="G9" s="715"/>
      <c r="H9" s="716"/>
      <c r="I9" s="715"/>
      <c r="J9" s="716"/>
      <c r="K9" s="715"/>
      <c r="L9" s="716"/>
      <c r="M9" s="715"/>
      <c r="N9" s="716"/>
      <c r="O9" s="715"/>
      <c r="P9" s="716"/>
      <c r="Q9" s="715"/>
      <c r="R9" s="716"/>
      <c r="S9" s="715"/>
      <c r="T9" s="716"/>
      <c r="U9" s="715"/>
      <c r="V9" s="716"/>
      <c r="W9" s="671">
        <v>195760</v>
      </c>
      <c r="X9" s="672">
        <v>10.80042658816091</v>
      </c>
      <c r="Y9" s="671">
        <v>175324</v>
      </c>
      <c r="Z9" s="672">
        <v>10.393906554200981</v>
      </c>
      <c r="AA9" s="674">
        <v>-10.439313445034742</v>
      </c>
    </row>
    <row r="10" spans="2:28">
      <c r="B10" s="404"/>
      <c r="C10" s="749" t="s">
        <v>149</v>
      </c>
      <c r="D10" s="405" t="s">
        <v>787</v>
      </c>
      <c r="E10" s="722"/>
      <c r="F10" s="724"/>
      <c r="G10" s="722"/>
      <c r="H10" s="724"/>
      <c r="I10" s="722"/>
      <c r="J10" s="724"/>
      <c r="K10" s="722"/>
      <c r="L10" s="724"/>
      <c r="M10" s="722"/>
      <c r="N10" s="724"/>
      <c r="O10" s="722"/>
      <c r="P10" s="724"/>
      <c r="Q10" s="722"/>
      <c r="R10" s="724"/>
      <c r="S10" s="722"/>
      <c r="T10" s="724"/>
      <c r="U10" s="722"/>
      <c r="V10" s="724"/>
      <c r="W10" s="79">
        <v>984299</v>
      </c>
      <c r="X10" s="105">
        <v>54.3</v>
      </c>
      <c r="Y10" s="79">
        <v>914165</v>
      </c>
      <c r="Z10" s="105">
        <v>54.2</v>
      </c>
      <c r="AA10" s="669">
        <v>-7.1</v>
      </c>
    </row>
    <row r="11" spans="2:28">
      <c r="B11" s="751"/>
      <c r="C11" s="753" t="s">
        <v>697</v>
      </c>
      <c r="D11" s="649" t="s">
        <v>703</v>
      </c>
      <c r="E11" s="755"/>
      <c r="F11" s="756"/>
      <c r="G11" s="755"/>
      <c r="H11" s="756"/>
      <c r="I11" s="755"/>
      <c r="J11" s="756"/>
      <c r="K11" s="755"/>
      <c r="L11" s="756"/>
      <c r="M11" s="755"/>
      <c r="N11" s="756"/>
      <c r="O11" s="755"/>
      <c r="P11" s="756"/>
      <c r="Q11" s="755"/>
      <c r="R11" s="756"/>
      <c r="S11" s="755"/>
      <c r="T11" s="756"/>
      <c r="U11" s="755"/>
      <c r="V11" s="756"/>
      <c r="W11" s="70">
        <v>528217</v>
      </c>
      <c r="X11" s="757">
        <v>29.142669243556352</v>
      </c>
      <c r="Y11" s="70">
        <v>453646</v>
      </c>
      <c r="Z11" s="757">
        <v>26.893945681635479</v>
      </c>
      <c r="AA11" s="758">
        <v>-14.117493378668229</v>
      </c>
    </row>
    <row r="12" spans="2:28">
      <c r="B12" s="751"/>
      <c r="C12" s="754" t="s">
        <v>698</v>
      </c>
      <c r="D12" s="395" t="s">
        <v>704</v>
      </c>
      <c r="E12" s="711"/>
      <c r="F12" s="712"/>
      <c r="G12" s="711"/>
      <c r="H12" s="712"/>
      <c r="I12" s="711"/>
      <c r="J12" s="712"/>
      <c r="K12" s="711"/>
      <c r="L12" s="712"/>
      <c r="M12" s="711"/>
      <c r="N12" s="712"/>
      <c r="O12" s="711"/>
      <c r="P12" s="712"/>
      <c r="Q12" s="711"/>
      <c r="R12" s="712"/>
      <c r="S12" s="711"/>
      <c r="T12" s="712"/>
      <c r="U12" s="711"/>
      <c r="V12" s="712"/>
      <c r="W12" s="77">
        <v>180438</v>
      </c>
      <c r="X12" s="100">
        <v>9.9550846583294756</v>
      </c>
      <c r="Y12" s="77">
        <v>214556</v>
      </c>
      <c r="Z12" s="100">
        <v>12.719736115096314</v>
      </c>
      <c r="AA12" s="667">
        <v>18.908433921901164</v>
      </c>
    </row>
    <row r="13" spans="2:28">
      <c r="B13" s="751"/>
      <c r="C13" s="759" t="s">
        <v>699</v>
      </c>
      <c r="D13" s="670" t="s">
        <v>705</v>
      </c>
      <c r="E13" s="715"/>
      <c r="F13" s="716"/>
      <c r="G13" s="715"/>
      <c r="H13" s="716"/>
      <c r="I13" s="715"/>
      <c r="J13" s="716"/>
      <c r="K13" s="715"/>
      <c r="L13" s="716"/>
      <c r="M13" s="715"/>
      <c r="N13" s="716"/>
      <c r="O13" s="715"/>
      <c r="P13" s="716"/>
      <c r="Q13" s="715"/>
      <c r="R13" s="716"/>
      <c r="S13" s="715"/>
      <c r="T13" s="716"/>
      <c r="U13" s="715"/>
      <c r="V13" s="716"/>
      <c r="W13" s="671">
        <v>106385</v>
      </c>
      <c r="X13" s="672">
        <v>5.8694492367260844</v>
      </c>
      <c r="Y13" s="671">
        <v>92778</v>
      </c>
      <c r="Z13" s="672">
        <v>5.5002501784448148</v>
      </c>
      <c r="AA13" s="674">
        <v>-12.790336983597314</v>
      </c>
    </row>
    <row r="14" spans="2:28">
      <c r="B14" s="404"/>
      <c r="C14" s="749" t="s">
        <v>786</v>
      </c>
      <c r="D14" s="405" t="s">
        <v>788</v>
      </c>
      <c r="E14" s="722"/>
      <c r="F14" s="724"/>
      <c r="G14" s="722"/>
      <c r="H14" s="724"/>
      <c r="I14" s="722"/>
      <c r="J14" s="724"/>
      <c r="K14" s="722"/>
      <c r="L14" s="724"/>
      <c r="M14" s="722"/>
      <c r="N14" s="724"/>
      <c r="O14" s="722"/>
      <c r="P14" s="724"/>
      <c r="Q14" s="722"/>
      <c r="R14" s="724"/>
      <c r="S14" s="722"/>
      <c r="T14" s="724"/>
      <c r="U14" s="722"/>
      <c r="V14" s="724"/>
      <c r="W14" s="79">
        <v>815040</v>
      </c>
      <c r="X14" s="105">
        <v>45</v>
      </c>
      <c r="Y14" s="79">
        <v>760980</v>
      </c>
      <c r="Z14" s="105">
        <v>45.1</v>
      </c>
      <c r="AA14" s="669">
        <v>-6.6</v>
      </c>
    </row>
    <row r="15" spans="2:28">
      <c r="B15" s="404"/>
      <c r="C15" s="645" t="s">
        <v>700</v>
      </c>
      <c r="D15" s="407" t="s">
        <v>706</v>
      </c>
      <c r="E15" s="713"/>
      <c r="F15" s="714"/>
      <c r="G15" s="713"/>
      <c r="H15" s="714"/>
      <c r="I15" s="713"/>
      <c r="J15" s="714"/>
      <c r="K15" s="713"/>
      <c r="L15" s="714"/>
      <c r="M15" s="713"/>
      <c r="N15" s="714"/>
      <c r="O15" s="713"/>
      <c r="P15" s="714"/>
      <c r="Q15" s="713"/>
      <c r="R15" s="714"/>
      <c r="S15" s="713"/>
      <c r="T15" s="714"/>
      <c r="U15" s="713"/>
      <c r="V15" s="714"/>
      <c r="W15" s="73">
        <v>13182</v>
      </c>
      <c r="X15" s="107">
        <v>0.72727433226980542</v>
      </c>
      <c r="Y15" s="73">
        <v>11651</v>
      </c>
      <c r="Z15" s="107">
        <v>0.69071778685745044</v>
      </c>
      <c r="AA15" s="668">
        <v>-11.614322561068121</v>
      </c>
    </row>
    <row r="16" spans="2:28">
      <c r="B16" s="406"/>
      <c r="C16" s="645" t="s">
        <v>701</v>
      </c>
      <c r="D16" s="407" t="s">
        <v>0</v>
      </c>
      <c r="E16" s="713"/>
      <c r="F16" s="714"/>
      <c r="G16" s="713"/>
      <c r="H16" s="714"/>
      <c r="I16" s="713"/>
      <c r="J16" s="714"/>
      <c r="K16" s="713"/>
      <c r="L16" s="714"/>
      <c r="M16" s="713"/>
      <c r="N16" s="714"/>
      <c r="O16" s="713"/>
      <c r="P16" s="714"/>
      <c r="Q16" s="713"/>
      <c r="R16" s="714"/>
      <c r="S16" s="713"/>
      <c r="T16" s="714"/>
      <c r="U16" s="713"/>
      <c r="V16" s="714"/>
      <c r="W16" s="73">
        <v>1812521</v>
      </c>
      <c r="X16" s="107">
        <v>100</v>
      </c>
      <c r="Y16" s="73">
        <v>1686796</v>
      </c>
      <c r="Z16" s="107">
        <v>100</v>
      </c>
      <c r="AA16" s="669">
        <v>-6.9364713567456562</v>
      </c>
      <c r="AB16" s="120"/>
    </row>
    <row r="17" spans="2:28">
      <c r="B17" s="332"/>
      <c r="C17" s="333"/>
      <c r="D17" s="333"/>
      <c r="E17" s="86"/>
      <c r="F17" s="91"/>
      <c r="G17" s="86"/>
      <c r="H17" s="91"/>
      <c r="I17" s="86"/>
      <c r="J17" s="91"/>
      <c r="K17" s="86"/>
      <c r="L17" s="91"/>
      <c r="M17" s="86"/>
      <c r="N17" s="91"/>
      <c r="O17" s="86"/>
      <c r="P17" s="91"/>
      <c r="Q17" s="86"/>
      <c r="R17" s="91"/>
      <c r="S17" s="86"/>
      <c r="T17" s="91"/>
      <c r="U17" s="86"/>
      <c r="V17" s="91"/>
      <c r="W17" s="85"/>
      <c r="X17" s="87"/>
      <c r="Y17" s="85"/>
      <c r="Z17" s="87"/>
      <c r="AA17" s="331"/>
      <c r="AB17" s="120"/>
    </row>
    <row r="18" spans="2:28">
      <c r="B18" s="332"/>
      <c r="C18" s="336" t="s">
        <v>209</v>
      </c>
      <c r="D18" s="336" t="s">
        <v>315</v>
      </c>
      <c r="E18" s="336"/>
      <c r="F18" s="337"/>
      <c r="G18" s="337"/>
      <c r="H18" s="337"/>
      <c r="I18" s="337"/>
      <c r="J18" s="337"/>
      <c r="K18" s="337"/>
      <c r="L18" s="337"/>
      <c r="M18" s="337"/>
      <c r="N18" s="337"/>
      <c r="O18" s="334"/>
      <c r="P18" s="335"/>
      <c r="Q18" s="334"/>
      <c r="R18" s="335"/>
      <c r="S18" s="334"/>
      <c r="T18" s="335"/>
      <c r="U18" s="335"/>
      <c r="V18" s="335"/>
      <c r="W18" s="335"/>
      <c r="X18" s="335"/>
      <c r="Y18" s="335"/>
      <c r="Z18" s="335"/>
      <c r="AA18" s="335"/>
      <c r="AB18" s="120"/>
    </row>
    <row r="19" spans="2:28">
      <c r="B19" s="332"/>
      <c r="C19" s="227" t="s">
        <v>316</v>
      </c>
      <c r="D19" s="227" t="s">
        <v>317</v>
      </c>
      <c r="E19" s="227"/>
      <c r="F19" s="227"/>
      <c r="G19" s="227"/>
      <c r="H19" s="227"/>
      <c r="I19" s="227"/>
      <c r="J19" s="227"/>
      <c r="K19" s="227"/>
      <c r="L19" s="227"/>
      <c r="M19" s="227"/>
      <c r="N19" s="227"/>
      <c r="O19" s="86"/>
      <c r="P19" s="91"/>
      <c r="Q19" s="86"/>
      <c r="R19" s="91"/>
      <c r="S19" s="86"/>
      <c r="T19" s="91"/>
      <c r="U19" s="91"/>
      <c r="V19" s="91"/>
      <c r="W19" s="91"/>
      <c r="X19" s="91"/>
      <c r="Y19" s="91"/>
      <c r="Z19" s="91"/>
      <c r="AA19" s="91"/>
      <c r="AB19" s="120"/>
    </row>
    <row r="20" spans="2:28">
      <c r="B20" s="332"/>
      <c r="C20" s="336" t="s">
        <v>210</v>
      </c>
      <c r="D20" s="336" t="s">
        <v>767</v>
      </c>
      <c r="E20" s="336"/>
      <c r="F20" s="336"/>
      <c r="G20" s="336"/>
      <c r="H20" s="336"/>
      <c r="I20" s="336"/>
      <c r="J20" s="336"/>
      <c r="K20" s="336"/>
      <c r="L20" s="336"/>
      <c r="M20" s="336"/>
      <c r="N20" s="336"/>
      <c r="O20" s="334"/>
      <c r="P20" s="335"/>
      <c r="Q20" s="334"/>
      <c r="R20" s="335"/>
      <c r="S20" s="334"/>
      <c r="T20" s="335"/>
      <c r="U20" s="335"/>
      <c r="V20" s="335"/>
      <c r="W20" s="335"/>
      <c r="X20" s="335"/>
      <c r="Y20" s="335"/>
      <c r="Z20" s="335"/>
      <c r="AA20" s="335"/>
      <c r="AB20" s="120"/>
    </row>
    <row r="21" spans="2:28" ht="13.5" customHeight="1">
      <c r="B21" s="332"/>
      <c r="C21" s="60" t="s">
        <v>319</v>
      </c>
      <c r="D21" s="879" t="s">
        <v>812</v>
      </c>
      <c r="E21" s="879"/>
      <c r="F21" s="879"/>
      <c r="G21" s="879"/>
      <c r="H21" s="879"/>
      <c r="I21" s="879"/>
      <c r="J21" s="879"/>
      <c r="K21" s="879"/>
      <c r="L21" s="879"/>
      <c r="M21" s="879"/>
      <c r="N21" s="879"/>
      <c r="O21" s="879"/>
      <c r="P21" s="879"/>
      <c r="Q21" s="879"/>
      <c r="R21" s="879"/>
      <c r="S21" s="879"/>
      <c r="T21" s="879"/>
      <c r="U21" s="879"/>
      <c r="V21" s="879"/>
      <c r="W21" s="879"/>
      <c r="X21" s="879"/>
      <c r="Y21" s="879"/>
      <c r="Z21" s="879"/>
      <c r="AA21" s="879"/>
      <c r="AB21" s="120"/>
    </row>
    <row r="22" spans="2:28">
      <c r="B22" s="332"/>
      <c r="C22" s="336" t="s">
        <v>212</v>
      </c>
      <c r="D22" s="336" t="s">
        <v>770</v>
      </c>
      <c r="E22" s="336"/>
      <c r="F22" s="336"/>
      <c r="G22" s="336"/>
      <c r="H22" s="336"/>
      <c r="I22" s="336"/>
      <c r="J22" s="336"/>
      <c r="K22" s="336"/>
      <c r="L22" s="336"/>
      <c r="M22" s="336"/>
      <c r="N22" s="336"/>
      <c r="O22" s="334"/>
      <c r="P22" s="335"/>
      <c r="Q22" s="334"/>
      <c r="R22" s="335"/>
      <c r="S22" s="334"/>
      <c r="T22" s="335"/>
      <c r="U22" s="335"/>
      <c r="V22" s="335"/>
      <c r="W22" s="335"/>
      <c r="X22" s="335"/>
      <c r="Y22" s="335"/>
      <c r="Z22" s="335"/>
      <c r="AA22" s="335"/>
      <c r="AB22" s="120"/>
    </row>
    <row r="23" spans="2:28" ht="13.5" customHeight="1">
      <c r="B23" s="332"/>
      <c r="C23" s="60" t="s">
        <v>768</v>
      </c>
      <c r="D23" s="879" t="s">
        <v>813</v>
      </c>
      <c r="E23" s="879"/>
      <c r="F23" s="879"/>
      <c r="G23" s="879"/>
      <c r="H23" s="879"/>
      <c r="I23" s="879"/>
      <c r="J23" s="879"/>
      <c r="K23" s="879"/>
      <c r="L23" s="879"/>
      <c r="M23" s="879"/>
      <c r="N23" s="879"/>
      <c r="O23" s="879"/>
      <c r="P23" s="879"/>
      <c r="Q23" s="879"/>
      <c r="R23" s="879"/>
      <c r="S23" s="879"/>
      <c r="T23" s="879"/>
      <c r="U23" s="879"/>
      <c r="V23" s="879"/>
      <c r="W23" s="879"/>
      <c r="X23" s="879"/>
      <c r="Y23" s="879"/>
      <c r="Z23" s="879"/>
      <c r="AA23" s="879"/>
      <c r="AB23" s="120"/>
    </row>
    <row r="24" spans="2:28">
      <c r="C24" s="92"/>
      <c r="D24" s="92"/>
      <c r="X24" s="387" t="s">
        <v>304</v>
      </c>
      <c r="AA24" s="387"/>
    </row>
    <row r="25" spans="2:28" ht="16.2">
      <c r="B25" s="384" t="s">
        <v>769</v>
      </c>
      <c r="E25" s="119"/>
      <c r="F25" s="119"/>
      <c r="G25" s="119"/>
      <c r="H25" s="119"/>
      <c r="I25" s="119"/>
      <c r="J25" s="119"/>
      <c r="K25" s="119"/>
      <c r="L25" s="119"/>
      <c r="M25" s="119"/>
      <c r="N25" s="119"/>
      <c r="O25" s="119"/>
      <c r="P25" s="119"/>
      <c r="Q25" s="119"/>
      <c r="R25" s="119"/>
      <c r="S25" s="119"/>
      <c r="T25" s="119"/>
      <c r="U25" s="119"/>
      <c r="V25" s="119"/>
      <c r="W25" s="119"/>
      <c r="X25" s="387" t="s">
        <v>436</v>
      </c>
      <c r="Y25" s="119"/>
      <c r="Z25" s="119"/>
      <c r="AA25" s="387"/>
    </row>
    <row r="26" spans="2:28" s="92" customFormat="1">
      <c r="B26" s="875"/>
      <c r="C26" s="876"/>
      <c r="D26" s="664" t="s">
        <v>695</v>
      </c>
      <c r="E26" s="877" t="s">
        <v>708</v>
      </c>
      <c r="F26" s="878"/>
      <c r="G26" s="877" t="s">
        <v>682</v>
      </c>
      <c r="H26" s="878"/>
      <c r="I26" s="877" t="s">
        <v>683</v>
      </c>
      <c r="J26" s="878"/>
      <c r="K26" s="877" t="s">
        <v>684</v>
      </c>
      <c r="L26" s="878"/>
      <c r="M26" s="877" t="s">
        <v>685</v>
      </c>
      <c r="N26" s="878"/>
      <c r="O26" s="877" t="s">
        <v>686</v>
      </c>
      <c r="P26" s="878"/>
      <c r="Q26" s="877" t="s">
        <v>687</v>
      </c>
      <c r="R26" s="878"/>
      <c r="S26" s="877" t="s">
        <v>688</v>
      </c>
      <c r="T26" s="878"/>
      <c r="U26" s="877" t="s">
        <v>689</v>
      </c>
      <c r="V26" s="878"/>
      <c r="W26" s="877" t="s">
        <v>690</v>
      </c>
      <c r="X26" s="878"/>
    </row>
    <row r="27" spans="2:28" s="92" customFormat="1" ht="30" customHeight="1">
      <c r="B27" s="497"/>
      <c r="C27" s="498"/>
      <c r="D27" s="560"/>
      <c r="E27" s="561" t="s">
        <v>438</v>
      </c>
      <c r="F27" s="562" t="s">
        <v>440</v>
      </c>
      <c r="G27" s="561" t="s">
        <v>438</v>
      </c>
      <c r="H27" s="562" t="s">
        <v>440</v>
      </c>
      <c r="I27" s="561" t="s">
        <v>438</v>
      </c>
      <c r="J27" s="562" t="s">
        <v>440</v>
      </c>
      <c r="K27" s="561" t="s">
        <v>438</v>
      </c>
      <c r="L27" s="562" t="s">
        <v>440</v>
      </c>
      <c r="M27" s="561" t="s">
        <v>438</v>
      </c>
      <c r="N27" s="562" t="s">
        <v>440</v>
      </c>
      <c r="O27" s="561" t="s">
        <v>438</v>
      </c>
      <c r="P27" s="562" t="s">
        <v>440</v>
      </c>
      <c r="Q27" s="561" t="s">
        <v>438</v>
      </c>
      <c r="R27" s="562" t="s">
        <v>440</v>
      </c>
      <c r="S27" s="561" t="s">
        <v>438</v>
      </c>
      <c r="T27" s="562" t="s">
        <v>440</v>
      </c>
      <c r="U27" s="561" t="s">
        <v>439</v>
      </c>
      <c r="V27" s="562" t="s">
        <v>441</v>
      </c>
      <c r="W27" s="561" t="s">
        <v>439</v>
      </c>
      <c r="X27" s="563" t="s">
        <v>441</v>
      </c>
    </row>
    <row r="28" spans="2:28">
      <c r="B28" s="399"/>
      <c r="C28" s="647" t="s">
        <v>146</v>
      </c>
      <c r="D28" s="400" t="s">
        <v>371</v>
      </c>
      <c r="E28" s="94">
        <v>228719</v>
      </c>
      <c r="F28" s="95">
        <v>33.716562640965392</v>
      </c>
      <c r="G28" s="94">
        <v>276574</v>
      </c>
      <c r="H28" s="95">
        <v>32.783958768459009</v>
      </c>
      <c r="I28" s="94">
        <v>334272</v>
      </c>
      <c r="J28" s="95">
        <v>32.241816611874526</v>
      </c>
      <c r="K28" s="94">
        <v>367319</v>
      </c>
      <c r="L28" s="95">
        <v>30.4</v>
      </c>
      <c r="M28" s="94">
        <v>369488</v>
      </c>
      <c r="N28" s="95">
        <v>32.6</v>
      </c>
      <c r="O28" s="94">
        <v>449801</v>
      </c>
      <c r="P28" s="95">
        <v>32.9</v>
      </c>
      <c r="Q28" s="94">
        <v>574230</v>
      </c>
      <c r="R28" s="95">
        <v>36.5</v>
      </c>
      <c r="S28" s="94">
        <v>559438</v>
      </c>
      <c r="T28" s="95">
        <v>36.6</v>
      </c>
      <c r="U28" s="96">
        <v>626546</v>
      </c>
      <c r="V28" s="97">
        <v>38.5</v>
      </c>
      <c r="W28" s="96">
        <v>785254</v>
      </c>
      <c r="X28" s="109">
        <v>43.4</v>
      </c>
    </row>
    <row r="29" spans="2:28">
      <c r="B29" s="401"/>
      <c r="C29" s="649" t="s">
        <v>147</v>
      </c>
      <c r="D29" s="395" t="s">
        <v>372</v>
      </c>
      <c r="E29" s="98">
        <v>80631</v>
      </c>
      <c r="F29" s="99">
        <v>11.88620168111823</v>
      </c>
      <c r="G29" s="98">
        <v>96234</v>
      </c>
      <c r="H29" s="99">
        <v>11.407187545191826</v>
      </c>
      <c r="I29" s="98">
        <v>121879</v>
      </c>
      <c r="J29" s="99">
        <v>11.719236031850276</v>
      </c>
      <c r="K29" s="98">
        <v>161880</v>
      </c>
      <c r="L29" s="99">
        <v>13.4</v>
      </c>
      <c r="M29" s="98">
        <v>170012</v>
      </c>
      <c r="N29" s="99">
        <v>15</v>
      </c>
      <c r="O29" s="98">
        <v>152016</v>
      </c>
      <c r="P29" s="99">
        <v>11.1</v>
      </c>
      <c r="Q29" s="98">
        <v>138586</v>
      </c>
      <c r="R29" s="99">
        <v>8.8000000000000007</v>
      </c>
      <c r="S29" s="98">
        <v>129254</v>
      </c>
      <c r="T29" s="99">
        <v>8.4</v>
      </c>
      <c r="U29" s="77">
        <v>129288</v>
      </c>
      <c r="V29" s="100">
        <v>8</v>
      </c>
      <c r="W29" s="77">
        <v>138357</v>
      </c>
      <c r="X29" s="112">
        <v>7.7</v>
      </c>
    </row>
    <row r="30" spans="2:28">
      <c r="B30" s="401"/>
      <c r="C30" s="402" t="s">
        <v>148</v>
      </c>
      <c r="D30" s="403" t="s">
        <v>374</v>
      </c>
      <c r="E30" s="101">
        <v>138857</v>
      </c>
      <c r="F30" s="102">
        <v>20.469575062135334</v>
      </c>
      <c r="G30" s="101">
        <v>156569</v>
      </c>
      <c r="H30" s="102">
        <v>18.559053419406229</v>
      </c>
      <c r="I30" s="101">
        <v>222930</v>
      </c>
      <c r="J30" s="102">
        <v>21.435762424867139</v>
      </c>
      <c r="K30" s="101">
        <v>230967</v>
      </c>
      <c r="L30" s="102">
        <v>19.2</v>
      </c>
      <c r="M30" s="101">
        <v>222259</v>
      </c>
      <c r="N30" s="102">
        <v>19.7</v>
      </c>
      <c r="O30" s="101">
        <v>322332</v>
      </c>
      <c r="P30" s="102">
        <v>23.6</v>
      </c>
      <c r="Q30" s="101">
        <v>392194</v>
      </c>
      <c r="R30" s="102">
        <v>25</v>
      </c>
      <c r="S30" s="101">
        <v>363029</v>
      </c>
      <c r="T30" s="102">
        <v>23.7</v>
      </c>
      <c r="U30" s="78">
        <v>387648</v>
      </c>
      <c r="V30" s="103">
        <v>23.8</v>
      </c>
      <c r="W30" s="78">
        <v>460443</v>
      </c>
      <c r="X30" s="114">
        <v>25.4</v>
      </c>
    </row>
    <row r="31" spans="2:28">
      <c r="B31" s="404"/>
      <c r="C31" s="646" t="s">
        <v>149</v>
      </c>
      <c r="D31" s="405" t="s">
        <v>375</v>
      </c>
      <c r="E31" s="83">
        <v>448207</v>
      </c>
      <c r="F31" s="104">
        <v>66.072339384218964</v>
      </c>
      <c r="G31" s="83">
        <v>529377</v>
      </c>
      <c r="H31" s="104">
        <v>62.750199733057059</v>
      </c>
      <c r="I31" s="83">
        <v>679081</v>
      </c>
      <c r="J31" s="104">
        <v>65.29681506859194</v>
      </c>
      <c r="K31" s="83">
        <v>760166</v>
      </c>
      <c r="L31" s="104">
        <v>63</v>
      </c>
      <c r="M31" s="83">
        <v>761759</v>
      </c>
      <c r="N31" s="104">
        <v>67.3</v>
      </c>
      <c r="O31" s="83">
        <v>924149</v>
      </c>
      <c r="P31" s="104">
        <v>67.599999999999994</v>
      </c>
      <c r="Q31" s="83">
        <v>1105010</v>
      </c>
      <c r="R31" s="104">
        <v>70.3</v>
      </c>
      <c r="S31" s="83">
        <v>1051721</v>
      </c>
      <c r="T31" s="104">
        <v>68.7</v>
      </c>
      <c r="U31" s="79">
        <v>1143482</v>
      </c>
      <c r="V31" s="105">
        <v>70.3</v>
      </c>
      <c r="W31" s="79">
        <v>1384054</v>
      </c>
      <c r="X31" s="117">
        <v>76.5</v>
      </c>
    </row>
    <row r="32" spans="2:28">
      <c r="B32" s="404"/>
      <c r="C32" s="646" t="s">
        <v>217</v>
      </c>
      <c r="D32" s="405" t="s">
        <v>376</v>
      </c>
      <c r="E32" s="83">
        <v>230151</v>
      </c>
      <c r="F32" s="104">
        <v>33.927660615781043</v>
      </c>
      <c r="G32" s="83">
        <v>314249</v>
      </c>
      <c r="H32" s="104">
        <v>37.249800266942934</v>
      </c>
      <c r="I32" s="83">
        <v>360910</v>
      </c>
      <c r="J32" s="104">
        <v>34.70318493140806</v>
      </c>
      <c r="K32" s="83">
        <v>446849</v>
      </c>
      <c r="L32" s="104">
        <v>37</v>
      </c>
      <c r="M32" s="83">
        <v>370836</v>
      </c>
      <c r="N32" s="104">
        <v>32.700000000000003</v>
      </c>
      <c r="O32" s="83">
        <v>443854</v>
      </c>
      <c r="P32" s="104">
        <v>32.4</v>
      </c>
      <c r="Q32" s="83">
        <v>466699</v>
      </c>
      <c r="R32" s="104">
        <v>29.7</v>
      </c>
      <c r="S32" s="83">
        <v>478619</v>
      </c>
      <c r="T32" s="104">
        <v>31.3</v>
      </c>
      <c r="U32" s="79">
        <v>484099</v>
      </c>
      <c r="V32" s="105">
        <v>29.7</v>
      </c>
      <c r="W32" s="79">
        <v>425562</v>
      </c>
      <c r="X32" s="117">
        <v>23.5</v>
      </c>
    </row>
    <row r="33" spans="2:28">
      <c r="B33" s="406"/>
      <c r="C33" s="645" t="s">
        <v>218</v>
      </c>
      <c r="D33" s="407" t="s">
        <v>373</v>
      </c>
      <c r="E33" s="84">
        <v>678358</v>
      </c>
      <c r="F33" s="106">
        <v>100</v>
      </c>
      <c r="G33" s="84">
        <v>843626</v>
      </c>
      <c r="H33" s="106">
        <v>100</v>
      </c>
      <c r="I33" s="84">
        <v>1039991</v>
      </c>
      <c r="J33" s="106">
        <v>100</v>
      </c>
      <c r="K33" s="84">
        <v>1207015</v>
      </c>
      <c r="L33" s="106">
        <v>100</v>
      </c>
      <c r="M33" s="84">
        <v>1132595</v>
      </c>
      <c r="N33" s="106">
        <v>100</v>
      </c>
      <c r="O33" s="84">
        <v>1368003</v>
      </c>
      <c r="P33" s="106">
        <v>100</v>
      </c>
      <c r="Q33" s="84">
        <v>1571709</v>
      </c>
      <c r="R33" s="106">
        <v>100</v>
      </c>
      <c r="S33" s="84">
        <v>1530340</v>
      </c>
      <c r="T33" s="106">
        <v>100</v>
      </c>
      <c r="U33" s="73">
        <v>1627581</v>
      </c>
      <c r="V33" s="107">
        <v>100</v>
      </c>
      <c r="W33" s="73">
        <v>1809616</v>
      </c>
      <c r="X33" s="116">
        <v>100</v>
      </c>
      <c r="Y33" s="120"/>
    </row>
    <row r="34" spans="2:28">
      <c r="B34" s="332"/>
      <c r="C34" s="333"/>
      <c r="D34" s="333"/>
      <c r="E34" s="86"/>
      <c r="F34" s="91"/>
      <c r="G34" s="86"/>
      <c r="H34" s="91"/>
      <c r="I34" s="86"/>
      <c r="J34" s="91"/>
      <c r="K34" s="86"/>
      <c r="L34" s="91"/>
      <c r="M34" s="86"/>
      <c r="N34" s="91"/>
      <c r="O34" s="86"/>
      <c r="P34" s="91"/>
      <c r="Q34" s="86"/>
      <c r="R34" s="91"/>
      <c r="S34" s="86"/>
      <c r="T34" s="91"/>
      <c r="U34" s="86"/>
      <c r="V34" s="91"/>
      <c r="W34" s="85"/>
      <c r="X34" s="87"/>
      <c r="Y34" s="85"/>
      <c r="Z34" s="87"/>
      <c r="AA34" s="331"/>
      <c r="AB34" s="120"/>
    </row>
    <row r="35" spans="2:28">
      <c r="B35" s="332"/>
      <c r="C35" s="336" t="s">
        <v>209</v>
      </c>
      <c r="D35" s="336" t="s">
        <v>315</v>
      </c>
      <c r="E35" s="336"/>
      <c r="F35" s="337"/>
      <c r="G35" s="337"/>
      <c r="H35" s="337"/>
      <c r="I35" s="337"/>
      <c r="J35" s="337"/>
      <c r="K35" s="337"/>
      <c r="L35" s="337"/>
      <c r="M35" s="337"/>
      <c r="N35" s="337"/>
      <c r="O35" s="334"/>
      <c r="P35" s="335"/>
      <c r="Q35" s="334"/>
      <c r="R35" s="335"/>
      <c r="S35" s="334"/>
      <c r="T35" s="335"/>
      <c r="U35" s="335"/>
      <c r="V35" s="335"/>
      <c r="W35" s="335"/>
      <c r="X35" s="335"/>
      <c r="Y35" s="120"/>
    </row>
    <row r="36" spans="2:28">
      <c r="B36" s="332"/>
      <c r="C36" s="227" t="s">
        <v>316</v>
      </c>
      <c r="D36" s="227" t="s">
        <v>317</v>
      </c>
      <c r="E36" s="227"/>
      <c r="F36" s="227"/>
      <c r="G36" s="227"/>
      <c r="H36" s="227"/>
      <c r="I36" s="227"/>
      <c r="J36" s="227"/>
      <c r="K36" s="227"/>
      <c r="L36" s="227"/>
      <c r="M36" s="227"/>
      <c r="N36" s="227"/>
      <c r="O36" s="86"/>
      <c r="P36" s="91"/>
      <c r="Q36" s="86"/>
      <c r="R36" s="91"/>
      <c r="S36" s="86"/>
      <c r="T36" s="91"/>
      <c r="U36" s="91"/>
      <c r="V36" s="91"/>
      <c r="W36" s="91"/>
      <c r="X36" s="91"/>
      <c r="Y36" s="120"/>
    </row>
    <row r="37" spans="2:28">
      <c r="B37" s="332"/>
      <c r="C37" s="336" t="s">
        <v>210</v>
      </c>
      <c r="D37" s="336" t="s">
        <v>318</v>
      </c>
      <c r="E37" s="336"/>
      <c r="F37" s="336"/>
      <c r="G37" s="336"/>
      <c r="H37" s="336"/>
      <c r="I37" s="336"/>
      <c r="J37" s="336"/>
      <c r="K37" s="336"/>
      <c r="L37" s="336"/>
      <c r="M37" s="336"/>
      <c r="N37" s="336"/>
      <c r="O37" s="334"/>
      <c r="P37" s="335"/>
      <c r="Q37" s="334"/>
      <c r="R37" s="335"/>
      <c r="S37" s="334"/>
      <c r="T37" s="335"/>
      <c r="U37" s="335"/>
      <c r="V37" s="335"/>
      <c r="W37" s="335"/>
      <c r="X37" s="335"/>
      <c r="Y37" s="120"/>
    </row>
    <row r="38" spans="2:28">
      <c r="B38" s="332"/>
      <c r="C38" s="227" t="s">
        <v>319</v>
      </c>
      <c r="D38" s="227" t="s">
        <v>320</v>
      </c>
      <c r="E38" s="227"/>
      <c r="F38" s="227"/>
      <c r="G38" s="227"/>
      <c r="H38" s="227"/>
      <c r="I38" s="227"/>
      <c r="J38" s="227"/>
      <c r="K38" s="227"/>
      <c r="L38" s="227"/>
      <c r="M38" s="227"/>
      <c r="N38" s="227"/>
      <c r="O38" s="86"/>
      <c r="P38" s="91"/>
      <c r="Q38" s="86"/>
      <c r="R38" s="91"/>
      <c r="S38" s="86"/>
      <c r="T38" s="91"/>
      <c r="U38" s="91"/>
      <c r="V38" s="91"/>
      <c r="W38" s="91"/>
      <c r="X38" s="91"/>
      <c r="Y38" s="120"/>
    </row>
    <row r="39" spans="2:28">
      <c r="B39" s="332"/>
      <c r="C39" s="338" t="s">
        <v>212</v>
      </c>
      <c r="D39" s="336" t="s">
        <v>323</v>
      </c>
      <c r="E39" s="336"/>
      <c r="F39" s="337"/>
      <c r="G39" s="337"/>
      <c r="H39" s="337"/>
      <c r="I39" s="337"/>
      <c r="J39" s="337"/>
      <c r="K39" s="337"/>
      <c r="L39" s="337"/>
      <c r="M39" s="337"/>
      <c r="N39" s="337"/>
      <c r="O39" s="334"/>
      <c r="P39" s="335"/>
      <c r="Q39" s="334"/>
      <c r="R39" s="335"/>
      <c r="S39" s="334"/>
      <c r="T39" s="335"/>
      <c r="U39" s="335"/>
      <c r="V39" s="335"/>
      <c r="W39" s="335"/>
      <c r="X39" s="335"/>
      <c r="Y39" s="120"/>
    </row>
    <row r="40" spans="2:28" ht="16.8" customHeight="1">
      <c r="B40" s="332"/>
      <c r="C40" s="227" t="s">
        <v>626</v>
      </c>
      <c r="D40" s="227" t="s">
        <v>322</v>
      </c>
      <c r="E40" s="227"/>
      <c r="F40" s="244"/>
      <c r="G40" s="244"/>
      <c r="H40" s="244"/>
      <c r="I40" s="244"/>
      <c r="J40" s="244"/>
      <c r="K40" s="244"/>
      <c r="L40" s="244"/>
      <c r="M40" s="244"/>
      <c r="N40" s="244"/>
      <c r="O40" s="86"/>
      <c r="P40" s="91"/>
      <c r="Q40" s="86"/>
      <c r="R40" s="91"/>
      <c r="S40" s="86"/>
      <c r="T40" s="91"/>
      <c r="U40" s="91"/>
      <c r="V40" s="91"/>
      <c r="W40" s="91"/>
      <c r="X40" s="91"/>
      <c r="Y40" s="120"/>
    </row>
    <row r="41" spans="2:28">
      <c r="B41" s="332"/>
      <c r="C41" s="338" t="s">
        <v>214</v>
      </c>
      <c r="D41" s="336" t="s">
        <v>324</v>
      </c>
      <c r="E41" s="336"/>
      <c r="F41" s="337"/>
      <c r="G41" s="337"/>
      <c r="H41" s="337"/>
      <c r="I41" s="337"/>
      <c r="J41" s="337"/>
      <c r="K41" s="337"/>
      <c r="L41" s="337"/>
      <c r="M41" s="337"/>
      <c r="N41" s="337"/>
      <c r="O41" s="334"/>
      <c r="P41" s="335"/>
      <c r="Q41" s="334"/>
      <c r="R41" s="335"/>
      <c r="S41" s="334"/>
      <c r="T41" s="335"/>
      <c r="U41" s="335"/>
      <c r="V41" s="335"/>
      <c r="W41" s="335"/>
      <c r="X41" s="335"/>
      <c r="Y41" s="120"/>
    </row>
    <row r="42" spans="2:28" ht="25.8" customHeight="1">
      <c r="B42" s="332"/>
      <c r="C42" s="60" t="s">
        <v>325</v>
      </c>
      <c r="D42" s="867" t="s">
        <v>766</v>
      </c>
      <c r="E42" s="867"/>
      <c r="F42" s="867"/>
      <c r="G42" s="867"/>
      <c r="H42" s="867"/>
      <c r="I42" s="867"/>
      <c r="J42" s="867"/>
      <c r="K42" s="867"/>
      <c r="L42" s="867"/>
      <c r="M42" s="867"/>
      <c r="N42" s="867"/>
      <c r="O42" s="867"/>
      <c r="P42" s="867"/>
      <c r="Q42" s="867"/>
      <c r="R42" s="867"/>
      <c r="S42" s="867"/>
      <c r="T42" s="867"/>
      <c r="U42" s="867"/>
      <c r="V42" s="867"/>
      <c r="W42" s="867"/>
      <c r="X42" s="867"/>
      <c r="Y42" s="120"/>
    </row>
    <row r="43" spans="2:28">
      <c r="B43" s="332"/>
      <c r="C43" s="333"/>
      <c r="D43" s="333"/>
      <c r="E43" s="86"/>
      <c r="F43" s="91"/>
      <c r="G43" s="86"/>
      <c r="H43" s="91"/>
      <c r="I43" s="86"/>
      <c r="J43" s="91"/>
      <c r="K43" s="86"/>
      <c r="L43" s="91"/>
      <c r="M43" s="86"/>
      <c r="N43" s="91"/>
      <c r="O43" s="86"/>
      <c r="P43" s="91"/>
      <c r="Q43" s="86"/>
      <c r="R43" s="91"/>
      <c r="S43" s="86"/>
      <c r="T43" s="91"/>
      <c r="U43" s="86"/>
      <c r="V43" s="91"/>
      <c r="W43" s="85"/>
      <c r="X43" s="87"/>
      <c r="Y43" s="85"/>
      <c r="Z43" s="87"/>
      <c r="AA43" s="331"/>
      <c r="AB43" s="120"/>
    </row>
  </sheetData>
  <sheetProtection algorithmName="SHA-512" hashValue="z0iB1QaMokQ4arseKdnm9ljk/eciAGK8oHxLLRMrKBZ7am0vJ7kig5F+J8zNflhYzAveLNGpin4lhCZnwlEhcQ==" saltValue="8bYv7CfHmYdisMTZSkO59g==" spinCount="100000" sheet="1" objects="1" scenarios="1"/>
  <mergeCells count="26">
    <mergeCell ref="D42:X42"/>
    <mergeCell ref="O6:P6"/>
    <mergeCell ref="Q6:R6"/>
    <mergeCell ref="S6:T6"/>
    <mergeCell ref="U6:V6"/>
    <mergeCell ref="W6:X6"/>
    <mergeCell ref="U26:V26"/>
    <mergeCell ref="W26:X26"/>
    <mergeCell ref="O26:P26"/>
    <mergeCell ref="Q26:R26"/>
    <mergeCell ref="S26:T26"/>
    <mergeCell ref="M26:N26"/>
    <mergeCell ref="D21:AA21"/>
    <mergeCell ref="Y6:AA6"/>
    <mergeCell ref="M6:N6"/>
    <mergeCell ref="D23:AA23"/>
    <mergeCell ref="B6:C6"/>
    <mergeCell ref="E6:F6"/>
    <mergeCell ref="G6:H6"/>
    <mergeCell ref="I6:J6"/>
    <mergeCell ref="K6:L6"/>
    <mergeCell ref="B26:C26"/>
    <mergeCell ref="E26:F26"/>
    <mergeCell ref="G26:H26"/>
    <mergeCell ref="I26:J26"/>
    <mergeCell ref="K26:L26"/>
  </mergeCells>
  <phoneticPr fontId="1"/>
  <printOptions horizontalCentered="1"/>
  <pageMargins left="0" right="0" top="0.39370078740157483" bottom="0" header="0.31496062992125984" footer="0"/>
  <pageSetup paperSize="9" scale="53" orientation="landscape" r:id="rId1"/>
  <headerFooter alignWithMargins="0">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C255F-FF85-49F8-A373-8E32D2294EDA}">
  <sheetPr codeName="Sheet17">
    <tabColor theme="3"/>
    <pageSetUpPr fitToPage="1"/>
  </sheetPr>
  <dimension ref="B2:AB41"/>
  <sheetViews>
    <sheetView showGridLines="0" zoomScaleNormal="100" workbookViewId="0">
      <pane xSplit="3" ySplit="7" topLeftCell="D8" activePane="bottomRight" state="frozen"/>
      <selection activeCell="G21" sqref="G21"/>
      <selection pane="topRight" activeCell="G21" sqref="G21"/>
      <selection pane="bottomLeft" activeCell="G21" sqref="G21"/>
      <selection pane="bottomRight" activeCell="G21" sqref="G21"/>
    </sheetView>
  </sheetViews>
  <sheetFormatPr defaultColWidth="7.36328125" defaultRowHeight="14.4"/>
  <cols>
    <col min="1" max="1" width="1.453125" style="93" customWidth="1"/>
    <col min="2" max="2" width="0.81640625" style="93" customWidth="1"/>
    <col min="3" max="3" width="14.6328125" style="93" customWidth="1"/>
    <col min="4" max="4" width="28.26953125" style="93" customWidth="1"/>
    <col min="5" max="5" width="9.08984375" style="93" customWidth="1"/>
    <col min="6" max="6" width="5.6328125" style="93" customWidth="1"/>
    <col min="7" max="7" width="9.08984375" style="93" customWidth="1"/>
    <col min="8" max="8" width="5.6328125" style="93" customWidth="1"/>
    <col min="9" max="9" width="9.08984375" style="93" customWidth="1"/>
    <col min="10" max="10" width="5.6328125" style="93" customWidth="1"/>
    <col min="11" max="11" width="9.08984375" style="93" customWidth="1"/>
    <col min="12" max="12" width="5.6328125" style="93" customWidth="1"/>
    <col min="13" max="13" width="9.08984375" style="93" customWidth="1"/>
    <col min="14" max="14" width="5.6328125" style="93" customWidth="1"/>
    <col min="15" max="15" width="9.08984375" style="93" customWidth="1"/>
    <col min="16" max="16" width="5.6328125" style="93" customWidth="1"/>
    <col min="17" max="17" width="9.08984375" style="93" customWidth="1"/>
    <col min="18" max="18" width="5.6328125" style="93" customWidth="1"/>
    <col min="19" max="19" width="9.08984375" style="93" customWidth="1"/>
    <col min="20" max="20" width="5.6328125" style="93" customWidth="1"/>
    <col min="21" max="21" width="9.08984375" style="93" customWidth="1"/>
    <col min="22" max="22" width="5.6328125" style="93" customWidth="1"/>
    <col min="23" max="23" width="9.08984375" style="93" customWidth="1"/>
    <col min="24" max="24" width="5.6328125" style="93" customWidth="1"/>
    <col min="25" max="25" width="9.08984375" style="93" customWidth="1"/>
    <col min="26" max="26" width="5.6328125" style="93" customWidth="1"/>
    <col min="27" max="27" width="6.6328125" style="93" customWidth="1"/>
    <col min="28" max="28" width="1.90625" style="93" customWidth="1"/>
    <col min="29" max="249" width="7.36328125" style="93"/>
    <col min="250" max="250" width="1.453125" style="93" customWidth="1"/>
    <col min="251" max="251" width="9.7265625" style="93" customWidth="1"/>
    <col min="252" max="252" width="7.36328125" style="93"/>
    <col min="253" max="259" width="9.7265625" style="93" customWidth="1"/>
    <col min="260" max="260" width="9.54296875" style="93" customWidth="1"/>
    <col min="261" max="261" width="6.36328125" style="93" customWidth="1"/>
    <col min="262" max="262" width="7.36328125" style="93"/>
    <col min="263" max="263" width="7.54296875" style="93" bestFit="1" customWidth="1"/>
    <col min="264" max="16384" width="7.36328125" style="93"/>
  </cols>
  <sheetData>
    <row r="2" spans="2:28" ht="18.600000000000001">
      <c r="B2" s="321" t="s">
        <v>789</v>
      </c>
      <c r="C2" s="322"/>
      <c r="D2" s="322"/>
    </row>
    <row r="3" spans="2:28" ht="18.600000000000001">
      <c r="B3" s="321" t="s">
        <v>434</v>
      </c>
      <c r="C3" s="322"/>
      <c r="D3" s="322"/>
    </row>
    <row r="4" spans="2:28">
      <c r="C4" s="92"/>
      <c r="D4" s="92"/>
      <c r="AA4" s="387" t="s">
        <v>304</v>
      </c>
    </row>
    <row r="5" spans="2:28" ht="16.2">
      <c r="B5" s="384" t="s">
        <v>790</v>
      </c>
      <c r="E5" s="119"/>
      <c r="F5" s="119"/>
      <c r="G5" s="119"/>
      <c r="H5" s="119"/>
      <c r="I5" s="119"/>
      <c r="J5" s="119"/>
      <c r="K5" s="119"/>
      <c r="L5" s="119"/>
      <c r="M5" s="119"/>
      <c r="N5" s="119"/>
      <c r="O5" s="119"/>
      <c r="P5" s="119"/>
      <c r="Q5" s="119"/>
      <c r="R5" s="119"/>
      <c r="S5" s="119"/>
      <c r="T5" s="119"/>
      <c r="U5" s="119"/>
      <c r="V5" s="119"/>
      <c r="W5" s="119"/>
      <c r="X5" s="119"/>
      <c r="Y5" s="119"/>
      <c r="Z5" s="119"/>
      <c r="AA5" s="387" t="s">
        <v>436</v>
      </c>
    </row>
    <row r="6" spans="2:28" s="92" customFormat="1">
      <c r="B6" s="875"/>
      <c r="C6" s="876"/>
      <c r="D6" s="664" t="s">
        <v>695</v>
      </c>
      <c r="E6" s="883" t="s">
        <v>708</v>
      </c>
      <c r="F6" s="884"/>
      <c r="G6" s="877" t="s">
        <v>682</v>
      </c>
      <c r="H6" s="878"/>
      <c r="I6" s="877" t="s">
        <v>683</v>
      </c>
      <c r="J6" s="878"/>
      <c r="K6" s="877" t="s">
        <v>684</v>
      </c>
      <c r="L6" s="878"/>
      <c r="M6" s="877" t="s">
        <v>685</v>
      </c>
      <c r="N6" s="878"/>
      <c r="O6" s="877" t="s">
        <v>686</v>
      </c>
      <c r="P6" s="878"/>
      <c r="Q6" s="877" t="s">
        <v>687</v>
      </c>
      <c r="R6" s="878"/>
      <c r="S6" s="877" t="s">
        <v>688</v>
      </c>
      <c r="T6" s="878"/>
      <c r="U6" s="877" t="s">
        <v>711</v>
      </c>
      <c r="V6" s="878"/>
      <c r="W6" s="877" t="s">
        <v>707</v>
      </c>
      <c r="X6" s="878"/>
      <c r="Y6" s="880" t="s">
        <v>709</v>
      </c>
      <c r="Z6" s="881"/>
      <c r="AA6" s="882"/>
    </row>
    <row r="7" spans="2:28" s="92" customFormat="1" ht="30" customHeight="1">
      <c r="B7" s="497"/>
      <c r="C7" s="498"/>
      <c r="D7" s="560"/>
      <c r="E7" s="561" t="s">
        <v>438</v>
      </c>
      <c r="F7" s="562" t="s">
        <v>440</v>
      </c>
      <c r="G7" s="561" t="s">
        <v>438</v>
      </c>
      <c r="H7" s="562" t="s">
        <v>440</v>
      </c>
      <c r="I7" s="561" t="s">
        <v>438</v>
      </c>
      <c r="J7" s="562" t="s">
        <v>440</v>
      </c>
      <c r="K7" s="561" t="s">
        <v>438</v>
      </c>
      <c r="L7" s="562" t="s">
        <v>440</v>
      </c>
      <c r="M7" s="561" t="s">
        <v>438</v>
      </c>
      <c r="N7" s="562" t="s">
        <v>440</v>
      </c>
      <c r="O7" s="561" t="s">
        <v>438</v>
      </c>
      <c r="P7" s="562" t="s">
        <v>440</v>
      </c>
      <c r="Q7" s="561" t="s">
        <v>438</v>
      </c>
      <c r="R7" s="562" t="s">
        <v>440</v>
      </c>
      <c r="S7" s="561" t="s">
        <v>438</v>
      </c>
      <c r="T7" s="562" t="s">
        <v>440</v>
      </c>
      <c r="U7" s="561" t="s">
        <v>438</v>
      </c>
      <c r="V7" s="562" t="s">
        <v>440</v>
      </c>
      <c r="W7" s="561" t="s">
        <v>439</v>
      </c>
      <c r="X7" s="562" t="s">
        <v>441</v>
      </c>
      <c r="Y7" s="561" t="s">
        <v>439</v>
      </c>
      <c r="Z7" s="562" t="s">
        <v>441</v>
      </c>
      <c r="AA7" s="563" t="s">
        <v>442</v>
      </c>
    </row>
    <row r="8" spans="2:28">
      <c r="B8" s="665"/>
      <c r="C8" s="647" t="s">
        <v>712</v>
      </c>
      <c r="D8" s="400" t="s">
        <v>378</v>
      </c>
      <c r="E8" s="709"/>
      <c r="F8" s="710"/>
      <c r="G8" s="709"/>
      <c r="H8" s="710"/>
      <c r="I8" s="709"/>
      <c r="J8" s="710"/>
      <c r="K8" s="709"/>
      <c r="L8" s="710"/>
      <c r="M8" s="709"/>
      <c r="N8" s="710"/>
      <c r="O8" s="709"/>
      <c r="P8" s="710"/>
      <c r="Q8" s="709"/>
      <c r="R8" s="710"/>
      <c r="S8" s="709"/>
      <c r="T8" s="710"/>
      <c r="U8" s="709"/>
      <c r="V8" s="710"/>
      <c r="W8" s="96">
        <v>779209</v>
      </c>
      <c r="X8" s="97">
        <v>42.990343284298497</v>
      </c>
      <c r="Y8" s="96">
        <v>659244</v>
      </c>
      <c r="Z8" s="97">
        <v>39.082615799420914</v>
      </c>
      <c r="AA8" s="667">
        <v>-15.395741065619106</v>
      </c>
    </row>
    <row r="9" spans="2:28">
      <c r="B9" s="666"/>
      <c r="C9" s="649" t="s">
        <v>713</v>
      </c>
      <c r="D9" s="395" t="s">
        <v>717</v>
      </c>
      <c r="E9" s="711"/>
      <c r="F9" s="712"/>
      <c r="G9" s="711"/>
      <c r="H9" s="712"/>
      <c r="I9" s="711"/>
      <c r="J9" s="712"/>
      <c r="K9" s="711"/>
      <c r="L9" s="712"/>
      <c r="M9" s="711"/>
      <c r="N9" s="712"/>
      <c r="O9" s="711"/>
      <c r="P9" s="712"/>
      <c r="Q9" s="711"/>
      <c r="R9" s="712"/>
      <c r="S9" s="711"/>
      <c r="T9" s="712"/>
      <c r="U9" s="711"/>
      <c r="V9" s="712"/>
      <c r="W9" s="77">
        <v>336321</v>
      </c>
      <c r="X9" s="100">
        <v>18.555426392301111</v>
      </c>
      <c r="Y9" s="77">
        <v>390198</v>
      </c>
      <c r="Z9" s="100">
        <v>23.132494978645905</v>
      </c>
      <c r="AA9" s="667">
        <v>16.019517068514901</v>
      </c>
    </row>
    <row r="10" spans="2:28">
      <c r="B10" s="666"/>
      <c r="C10" s="649" t="s">
        <v>714</v>
      </c>
      <c r="D10" s="670" t="s">
        <v>718</v>
      </c>
      <c r="E10" s="715"/>
      <c r="F10" s="716"/>
      <c r="G10" s="715"/>
      <c r="H10" s="716"/>
      <c r="I10" s="715"/>
      <c r="J10" s="716"/>
      <c r="K10" s="715"/>
      <c r="L10" s="716"/>
      <c r="M10" s="715"/>
      <c r="N10" s="716"/>
      <c r="O10" s="715"/>
      <c r="P10" s="716"/>
      <c r="Q10" s="715"/>
      <c r="R10" s="716"/>
      <c r="S10" s="715"/>
      <c r="T10" s="716"/>
      <c r="U10" s="715"/>
      <c r="V10" s="716"/>
      <c r="W10" s="671">
        <v>297473</v>
      </c>
      <c r="X10" s="672">
        <v>16.412113294135626</v>
      </c>
      <c r="Y10" s="671">
        <v>224714</v>
      </c>
      <c r="Z10" s="672">
        <v>13.32194290240195</v>
      </c>
      <c r="AA10" s="674">
        <v>-24.45902653350052</v>
      </c>
    </row>
    <row r="11" spans="2:28">
      <c r="B11" s="666"/>
      <c r="C11" s="649" t="s">
        <v>715</v>
      </c>
      <c r="D11" s="648" t="s">
        <v>719</v>
      </c>
      <c r="E11" s="711"/>
      <c r="F11" s="712"/>
      <c r="G11" s="711"/>
      <c r="H11" s="712"/>
      <c r="I11" s="711"/>
      <c r="J11" s="712"/>
      <c r="K11" s="711"/>
      <c r="L11" s="712"/>
      <c r="M11" s="711"/>
      <c r="N11" s="712"/>
      <c r="O11" s="711"/>
      <c r="P11" s="712"/>
      <c r="Q11" s="711"/>
      <c r="R11" s="712"/>
      <c r="S11" s="711"/>
      <c r="T11" s="712"/>
      <c r="U11" s="711"/>
      <c r="V11" s="712"/>
      <c r="W11" s="77">
        <v>183237</v>
      </c>
      <c r="X11" s="100">
        <v>10.109510455327138</v>
      </c>
      <c r="Y11" s="77">
        <v>197831</v>
      </c>
      <c r="Z11" s="100">
        <v>11.728211354544355</v>
      </c>
      <c r="AA11" s="667">
        <v>7.9645486446514582</v>
      </c>
    </row>
    <row r="12" spans="2:28">
      <c r="B12" s="404"/>
      <c r="C12" s="645" t="s">
        <v>716</v>
      </c>
      <c r="D12" s="407" t="s">
        <v>720</v>
      </c>
      <c r="E12" s="713"/>
      <c r="F12" s="714"/>
      <c r="G12" s="713"/>
      <c r="H12" s="714"/>
      <c r="I12" s="713"/>
      <c r="J12" s="714"/>
      <c r="K12" s="713"/>
      <c r="L12" s="714"/>
      <c r="M12" s="713"/>
      <c r="N12" s="714"/>
      <c r="O12" s="713"/>
      <c r="P12" s="714"/>
      <c r="Q12" s="713"/>
      <c r="R12" s="714"/>
      <c r="S12" s="713"/>
      <c r="T12" s="714"/>
      <c r="U12" s="713"/>
      <c r="V12" s="714"/>
      <c r="W12" s="73">
        <v>216281</v>
      </c>
      <c r="X12" s="107">
        <v>11.932606573937626</v>
      </c>
      <c r="Y12" s="73">
        <v>214809</v>
      </c>
      <c r="Z12" s="107">
        <v>12.834734964986874</v>
      </c>
      <c r="AA12" s="668">
        <v>-0.68059607640060449</v>
      </c>
    </row>
    <row r="13" spans="2:28">
      <c r="B13" s="406"/>
      <c r="C13" s="645" t="s">
        <v>701</v>
      </c>
      <c r="D13" s="407" t="s">
        <v>0</v>
      </c>
      <c r="E13" s="713"/>
      <c r="F13" s="714"/>
      <c r="G13" s="713"/>
      <c r="H13" s="714"/>
      <c r="I13" s="713"/>
      <c r="J13" s="714"/>
      <c r="K13" s="713"/>
      <c r="L13" s="714"/>
      <c r="M13" s="713"/>
      <c r="N13" s="714"/>
      <c r="O13" s="713"/>
      <c r="P13" s="714"/>
      <c r="Q13" s="713"/>
      <c r="R13" s="714"/>
      <c r="S13" s="713"/>
      <c r="T13" s="714"/>
      <c r="U13" s="713"/>
      <c r="V13" s="714"/>
      <c r="W13" s="73">
        <v>1812521</v>
      </c>
      <c r="X13" s="107">
        <v>100</v>
      </c>
      <c r="Y13" s="73">
        <v>1686796</v>
      </c>
      <c r="Z13" s="107">
        <v>100</v>
      </c>
      <c r="AA13" s="669">
        <v>-6.9364713567456562</v>
      </c>
      <c r="AB13" s="120"/>
    </row>
    <row r="14" spans="2:28">
      <c r="B14" s="332"/>
      <c r="C14" s="333"/>
      <c r="D14" s="333"/>
      <c r="E14" s="86"/>
      <c r="F14" s="91"/>
      <c r="G14" s="86"/>
      <c r="H14" s="91"/>
      <c r="I14" s="86"/>
      <c r="J14" s="91"/>
      <c r="K14" s="86"/>
      <c r="L14" s="91"/>
      <c r="M14" s="86"/>
      <c r="N14" s="91"/>
      <c r="O14" s="86"/>
      <c r="P14" s="91"/>
      <c r="Q14" s="86"/>
      <c r="R14" s="91"/>
      <c r="S14" s="86"/>
      <c r="T14" s="91"/>
      <c r="U14" s="86"/>
      <c r="V14" s="91"/>
      <c r="W14" s="85"/>
      <c r="X14" s="87"/>
      <c r="Y14" s="85"/>
      <c r="Z14" s="87"/>
      <c r="AA14" s="331"/>
      <c r="AB14" s="120"/>
    </row>
    <row r="15" spans="2:28" ht="14.4" customHeight="1">
      <c r="B15" s="333"/>
      <c r="C15" s="491" t="s">
        <v>209</v>
      </c>
      <c r="D15" s="336" t="s">
        <v>329</v>
      </c>
      <c r="E15" s="336"/>
      <c r="F15" s="336"/>
      <c r="G15" s="337"/>
      <c r="H15" s="337"/>
      <c r="I15" s="337"/>
      <c r="J15" s="337"/>
      <c r="K15" s="337"/>
      <c r="L15" s="337"/>
      <c r="M15" s="337"/>
      <c r="N15" s="337"/>
      <c r="O15" s="337"/>
      <c r="P15" s="337"/>
      <c r="Q15" s="337"/>
      <c r="R15" s="337"/>
      <c r="S15" s="337"/>
      <c r="T15" s="337"/>
      <c r="U15" s="337"/>
      <c r="V15" s="337"/>
      <c r="W15" s="337"/>
      <c r="X15" s="337"/>
      <c r="Y15" s="337"/>
      <c r="Z15" s="337"/>
      <c r="AA15" s="337"/>
    </row>
    <row r="16" spans="2:28">
      <c r="B16" s="333"/>
      <c r="C16" s="492" t="s">
        <v>316</v>
      </c>
      <c r="D16" s="227" t="s">
        <v>326</v>
      </c>
      <c r="E16" s="227"/>
      <c r="F16" s="227"/>
      <c r="G16" s="227"/>
      <c r="H16" s="227"/>
      <c r="I16" s="227"/>
      <c r="J16" s="227"/>
      <c r="K16" s="227"/>
      <c r="L16" s="227"/>
      <c r="M16" s="227"/>
      <c r="N16" s="227"/>
      <c r="O16" s="85"/>
      <c r="P16" s="87"/>
      <c r="Q16" s="85"/>
      <c r="R16" s="87"/>
      <c r="S16" s="85"/>
      <c r="T16" s="87"/>
      <c r="U16" s="87"/>
      <c r="V16" s="87"/>
      <c r="W16" s="87"/>
      <c r="X16" s="87"/>
      <c r="Y16" s="87"/>
      <c r="Z16" s="87"/>
      <c r="AA16" s="87"/>
    </row>
    <row r="17" spans="2:28">
      <c r="B17" s="333"/>
      <c r="C17" s="491" t="s">
        <v>210</v>
      </c>
      <c r="D17" s="336" t="s">
        <v>315</v>
      </c>
      <c r="E17" s="336"/>
      <c r="F17" s="336"/>
      <c r="G17" s="337"/>
      <c r="H17" s="337"/>
      <c r="I17" s="337"/>
      <c r="J17" s="337"/>
      <c r="K17" s="337"/>
      <c r="L17" s="337"/>
      <c r="M17" s="337"/>
      <c r="N17" s="337"/>
      <c r="O17" s="334"/>
      <c r="P17" s="335"/>
      <c r="Q17" s="334"/>
      <c r="R17" s="335"/>
      <c r="S17" s="334"/>
      <c r="T17" s="335"/>
      <c r="U17" s="335"/>
      <c r="V17" s="335"/>
      <c r="W17" s="335"/>
      <c r="X17" s="335"/>
      <c r="Y17" s="335"/>
      <c r="Z17" s="335"/>
      <c r="AA17" s="335"/>
    </row>
    <row r="18" spans="2:28">
      <c r="B18" s="333"/>
      <c r="C18" s="492" t="s">
        <v>319</v>
      </c>
      <c r="D18" s="227" t="s">
        <v>317</v>
      </c>
      <c r="E18" s="227"/>
      <c r="F18" s="227"/>
      <c r="G18" s="227"/>
      <c r="H18" s="227"/>
      <c r="I18" s="227"/>
      <c r="J18" s="227"/>
      <c r="K18" s="227"/>
      <c r="L18" s="227"/>
      <c r="M18" s="227"/>
      <c r="N18" s="227"/>
      <c r="O18" s="85"/>
      <c r="P18" s="87"/>
      <c r="Q18" s="85"/>
      <c r="R18" s="87"/>
      <c r="S18" s="85"/>
      <c r="T18" s="87"/>
      <c r="U18" s="87"/>
      <c r="V18" s="87"/>
      <c r="W18" s="87"/>
      <c r="X18" s="87"/>
      <c r="Y18" s="87"/>
      <c r="Z18" s="87"/>
      <c r="AA18" s="87"/>
    </row>
    <row r="19" spans="2:28">
      <c r="B19" s="333"/>
      <c r="C19" s="336" t="s">
        <v>212</v>
      </c>
      <c r="D19" s="336" t="s">
        <v>772</v>
      </c>
      <c r="E19" s="336"/>
      <c r="F19" s="336"/>
      <c r="G19" s="336"/>
      <c r="H19" s="336"/>
      <c r="I19" s="336"/>
      <c r="J19" s="336"/>
      <c r="K19" s="336"/>
      <c r="L19" s="336"/>
      <c r="M19" s="336"/>
      <c r="N19" s="336"/>
      <c r="O19" s="334"/>
      <c r="P19" s="335"/>
      <c r="Q19" s="334"/>
      <c r="R19" s="335"/>
      <c r="S19" s="334"/>
      <c r="T19" s="335"/>
      <c r="U19" s="335"/>
      <c r="V19" s="335"/>
      <c r="W19" s="335"/>
      <c r="X19" s="335"/>
      <c r="Y19" s="335"/>
      <c r="Z19" s="335"/>
      <c r="AA19" s="335"/>
    </row>
    <row r="20" spans="2:28">
      <c r="B20" s="333"/>
      <c r="C20" s="60" t="s">
        <v>321</v>
      </c>
      <c r="D20" s="865" t="s">
        <v>774</v>
      </c>
      <c r="E20" s="865"/>
      <c r="F20" s="865"/>
      <c r="G20" s="865"/>
      <c r="H20" s="865"/>
      <c r="I20" s="865"/>
      <c r="J20" s="865"/>
      <c r="K20" s="865"/>
      <c r="L20" s="865"/>
      <c r="M20" s="865"/>
      <c r="N20" s="865"/>
      <c r="O20" s="865"/>
      <c r="P20" s="865"/>
      <c r="Q20" s="865"/>
      <c r="R20" s="865"/>
      <c r="S20" s="865"/>
      <c r="T20" s="865"/>
      <c r="U20" s="865"/>
      <c r="V20" s="865"/>
      <c r="W20" s="865"/>
      <c r="X20" s="865"/>
      <c r="Y20" s="865"/>
      <c r="Z20" s="865"/>
      <c r="AA20" s="865"/>
    </row>
    <row r="21" spans="2:28">
      <c r="B21" s="332"/>
      <c r="C21" s="338" t="s">
        <v>214</v>
      </c>
      <c r="D21" s="336" t="s">
        <v>773</v>
      </c>
      <c r="E21" s="336"/>
      <c r="F21" s="336"/>
      <c r="G21" s="336"/>
      <c r="H21" s="336"/>
      <c r="I21" s="336"/>
      <c r="J21" s="336"/>
      <c r="K21" s="336"/>
      <c r="L21" s="336"/>
      <c r="M21" s="336"/>
      <c r="N21" s="336"/>
      <c r="O21" s="334"/>
      <c r="P21" s="335"/>
      <c r="Q21" s="334"/>
      <c r="R21" s="335"/>
      <c r="S21" s="334"/>
      <c r="T21" s="335"/>
      <c r="U21" s="335"/>
      <c r="V21" s="335"/>
      <c r="W21" s="335"/>
      <c r="X21" s="335"/>
      <c r="Y21" s="335"/>
      <c r="Z21" s="335"/>
      <c r="AA21" s="335"/>
    </row>
    <row r="22" spans="2:28" ht="25.5" customHeight="1">
      <c r="B22" s="332"/>
      <c r="C22" s="60" t="s">
        <v>325</v>
      </c>
      <c r="D22" s="865" t="s">
        <v>775</v>
      </c>
      <c r="E22" s="865"/>
      <c r="F22" s="865"/>
      <c r="G22" s="865"/>
      <c r="H22" s="865"/>
      <c r="I22" s="865"/>
      <c r="J22" s="865"/>
      <c r="K22" s="865"/>
      <c r="L22" s="865"/>
      <c r="M22" s="865"/>
      <c r="N22" s="865"/>
      <c r="O22" s="865"/>
      <c r="P22" s="865"/>
      <c r="Q22" s="865"/>
      <c r="R22" s="865"/>
      <c r="S22" s="865"/>
      <c r="T22" s="865"/>
      <c r="U22" s="865"/>
      <c r="V22" s="865"/>
      <c r="W22" s="865"/>
      <c r="X22" s="865"/>
      <c r="Y22" s="865"/>
      <c r="Z22" s="865"/>
      <c r="AA22" s="865"/>
    </row>
    <row r="23" spans="2:28">
      <c r="B23" s="332"/>
      <c r="C23" s="333"/>
      <c r="D23" s="333"/>
      <c r="E23" s="86"/>
      <c r="F23" s="91"/>
      <c r="G23" s="86"/>
      <c r="H23" s="91"/>
      <c r="I23" s="86"/>
      <c r="J23" s="91"/>
      <c r="K23" s="86"/>
      <c r="L23" s="91"/>
      <c r="M23" s="86"/>
      <c r="N23" s="91"/>
      <c r="O23" s="86"/>
      <c r="P23" s="91"/>
      <c r="Q23" s="86"/>
      <c r="R23" s="91"/>
      <c r="S23" s="86"/>
      <c r="T23" s="91"/>
      <c r="U23" s="86"/>
      <c r="V23" s="91"/>
      <c r="W23" s="85"/>
      <c r="X23" s="87"/>
      <c r="Y23" s="85"/>
      <c r="Z23" s="87"/>
      <c r="AA23" s="331"/>
      <c r="AB23" s="120"/>
    </row>
    <row r="24" spans="2:28">
      <c r="B24" s="332"/>
      <c r="C24" s="333"/>
      <c r="D24" s="333"/>
      <c r="E24" s="86"/>
      <c r="F24" s="91"/>
      <c r="G24" s="86"/>
      <c r="H24" s="91"/>
      <c r="I24" s="86"/>
      <c r="J24" s="91"/>
      <c r="K24" s="86"/>
      <c r="L24" s="91"/>
      <c r="M24" s="86"/>
      <c r="N24" s="91"/>
      <c r="O24" s="86"/>
      <c r="P24" s="91"/>
      <c r="Q24" s="86"/>
      <c r="R24" s="91"/>
      <c r="S24" s="86"/>
      <c r="T24" s="91"/>
      <c r="U24" s="86"/>
      <c r="V24" s="91"/>
      <c r="W24" s="85"/>
      <c r="X24" s="387" t="s">
        <v>304</v>
      </c>
      <c r="Y24" s="85"/>
      <c r="Z24" s="87"/>
      <c r="AA24" s="387"/>
      <c r="AB24" s="120"/>
    </row>
    <row r="25" spans="2:28" ht="16.2">
      <c r="B25" s="385" t="s">
        <v>790</v>
      </c>
      <c r="C25" s="61"/>
      <c r="D25" s="61"/>
      <c r="X25" s="387" t="s">
        <v>436</v>
      </c>
      <c r="AA25" s="387"/>
    </row>
    <row r="26" spans="2:28" s="92" customFormat="1">
      <c r="B26" s="875"/>
      <c r="C26" s="876"/>
      <c r="D26" s="664" t="s">
        <v>695</v>
      </c>
      <c r="E26" s="883" t="s">
        <v>708</v>
      </c>
      <c r="F26" s="884"/>
      <c r="G26" s="877" t="s">
        <v>682</v>
      </c>
      <c r="H26" s="878"/>
      <c r="I26" s="877" t="s">
        <v>683</v>
      </c>
      <c r="J26" s="878"/>
      <c r="K26" s="877" t="s">
        <v>684</v>
      </c>
      <c r="L26" s="878"/>
      <c r="M26" s="877" t="s">
        <v>685</v>
      </c>
      <c r="N26" s="878"/>
      <c r="O26" s="877" t="s">
        <v>686</v>
      </c>
      <c r="P26" s="878"/>
      <c r="Q26" s="877" t="s">
        <v>687</v>
      </c>
      <c r="R26" s="878"/>
      <c r="S26" s="877" t="s">
        <v>688</v>
      </c>
      <c r="T26" s="878"/>
      <c r="U26" s="877" t="s">
        <v>711</v>
      </c>
      <c r="V26" s="878"/>
      <c r="W26" s="877" t="s">
        <v>707</v>
      </c>
      <c r="X26" s="878"/>
    </row>
    <row r="27" spans="2:28" s="92" customFormat="1" ht="30" customHeight="1">
      <c r="B27" s="497"/>
      <c r="C27" s="498"/>
      <c r="D27" s="499"/>
      <c r="E27" s="561" t="s">
        <v>438</v>
      </c>
      <c r="F27" s="562" t="s">
        <v>440</v>
      </c>
      <c r="G27" s="561" t="s">
        <v>438</v>
      </c>
      <c r="H27" s="562" t="s">
        <v>440</v>
      </c>
      <c r="I27" s="561" t="s">
        <v>438</v>
      </c>
      <c r="J27" s="562" t="s">
        <v>440</v>
      </c>
      <c r="K27" s="561" t="s">
        <v>438</v>
      </c>
      <c r="L27" s="562" t="s">
        <v>440</v>
      </c>
      <c r="M27" s="561" t="s">
        <v>438</v>
      </c>
      <c r="N27" s="562" t="s">
        <v>440</v>
      </c>
      <c r="O27" s="561" t="s">
        <v>438</v>
      </c>
      <c r="P27" s="562" t="s">
        <v>440</v>
      </c>
      <c r="Q27" s="561" t="s">
        <v>438</v>
      </c>
      <c r="R27" s="562" t="s">
        <v>440</v>
      </c>
      <c r="S27" s="561" t="s">
        <v>438</v>
      </c>
      <c r="T27" s="562" t="s">
        <v>440</v>
      </c>
      <c r="U27" s="561" t="s">
        <v>439</v>
      </c>
      <c r="V27" s="562" t="s">
        <v>441</v>
      </c>
      <c r="W27" s="561" t="s">
        <v>439</v>
      </c>
      <c r="X27" s="563" t="s">
        <v>441</v>
      </c>
    </row>
    <row r="28" spans="2:28">
      <c r="B28" s="891" t="s">
        <v>64</v>
      </c>
      <c r="C28" s="892"/>
      <c r="D28" s="400" t="s">
        <v>377</v>
      </c>
      <c r="E28" s="108">
        <v>47167</v>
      </c>
      <c r="F28" s="109">
        <v>6.9531132528841706</v>
      </c>
      <c r="G28" s="108">
        <v>44552</v>
      </c>
      <c r="H28" s="109">
        <v>5.2810131503770625</v>
      </c>
      <c r="I28" s="108">
        <v>50044</v>
      </c>
      <c r="J28" s="109">
        <v>4.8119647189254522</v>
      </c>
      <c r="K28" s="108">
        <v>47595</v>
      </c>
      <c r="L28" s="109">
        <v>3.9</v>
      </c>
      <c r="M28" s="108">
        <v>46245</v>
      </c>
      <c r="N28" s="109">
        <v>4.0999999999999996</v>
      </c>
      <c r="O28" s="108">
        <v>66644</v>
      </c>
      <c r="P28" s="109">
        <v>4.9000000000000004</v>
      </c>
      <c r="Q28" s="108">
        <v>69505</v>
      </c>
      <c r="R28" s="109">
        <v>4.4000000000000004</v>
      </c>
      <c r="S28" s="108">
        <v>61046</v>
      </c>
      <c r="T28" s="109">
        <v>4</v>
      </c>
      <c r="U28" s="108">
        <v>71889</v>
      </c>
      <c r="V28" s="110">
        <v>4.4000000000000004</v>
      </c>
      <c r="W28" s="108">
        <v>71457</v>
      </c>
      <c r="X28" s="109">
        <v>3.9</v>
      </c>
    </row>
    <row r="29" spans="2:28">
      <c r="B29" s="885" t="s">
        <v>219</v>
      </c>
      <c r="C29" s="886"/>
      <c r="D29" s="394" t="s">
        <v>378</v>
      </c>
      <c r="E29" s="111">
        <v>329798</v>
      </c>
      <c r="F29" s="112">
        <v>48.617101884255803</v>
      </c>
      <c r="G29" s="111">
        <v>429962</v>
      </c>
      <c r="H29" s="112">
        <v>50.965949366188333</v>
      </c>
      <c r="I29" s="111">
        <v>562611</v>
      </c>
      <c r="J29" s="112">
        <v>54.097679691458865</v>
      </c>
      <c r="K29" s="111">
        <v>728410</v>
      </c>
      <c r="L29" s="112">
        <v>60.4</v>
      </c>
      <c r="M29" s="111">
        <v>634082</v>
      </c>
      <c r="N29" s="112">
        <v>56</v>
      </c>
      <c r="O29" s="111">
        <v>719607</v>
      </c>
      <c r="P29" s="112">
        <v>52.6</v>
      </c>
      <c r="Q29" s="111">
        <v>760691</v>
      </c>
      <c r="R29" s="112">
        <v>48.4</v>
      </c>
      <c r="S29" s="111">
        <v>792165</v>
      </c>
      <c r="T29" s="112">
        <v>51.8</v>
      </c>
      <c r="U29" s="111">
        <v>804927</v>
      </c>
      <c r="V29" s="100">
        <v>49.5</v>
      </c>
      <c r="W29" s="111">
        <v>779208</v>
      </c>
      <c r="X29" s="112">
        <v>43.1</v>
      </c>
    </row>
    <row r="30" spans="2:28">
      <c r="B30" s="885" t="s">
        <v>220</v>
      </c>
      <c r="C30" s="886"/>
      <c r="D30" s="394" t="s">
        <v>379</v>
      </c>
      <c r="E30" s="111">
        <v>134282</v>
      </c>
      <c r="F30" s="112">
        <v>19.795152412148155</v>
      </c>
      <c r="G30" s="111">
        <v>150584</v>
      </c>
      <c r="H30" s="112">
        <v>17.849615825021989</v>
      </c>
      <c r="I30" s="111">
        <v>171709</v>
      </c>
      <c r="J30" s="112">
        <v>16.510623649627735</v>
      </c>
      <c r="K30" s="111">
        <v>166613</v>
      </c>
      <c r="L30" s="112">
        <v>13.8</v>
      </c>
      <c r="M30" s="111">
        <v>170083</v>
      </c>
      <c r="N30" s="112">
        <v>15</v>
      </c>
      <c r="O30" s="111">
        <v>202398</v>
      </c>
      <c r="P30" s="112">
        <v>14.8</v>
      </c>
      <c r="Q30" s="111">
        <v>249178</v>
      </c>
      <c r="R30" s="112">
        <v>15.8</v>
      </c>
      <c r="S30" s="111">
        <v>230469</v>
      </c>
      <c r="T30" s="112">
        <v>15</v>
      </c>
      <c r="U30" s="111">
        <v>291502</v>
      </c>
      <c r="V30" s="100">
        <v>17.899999999999999</v>
      </c>
      <c r="W30" s="111">
        <v>360406</v>
      </c>
      <c r="X30" s="112">
        <v>19.899999999999999</v>
      </c>
    </row>
    <row r="31" spans="2:28">
      <c r="B31" s="885" t="s">
        <v>221</v>
      </c>
      <c r="C31" s="886"/>
      <c r="D31" s="394" t="s">
        <v>380</v>
      </c>
      <c r="E31" s="111">
        <v>102037</v>
      </c>
      <c r="F31" s="112">
        <v>15.041762609123795</v>
      </c>
      <c r="G31" s="111">
        <v>120176</v>
      </c>
      <c r="H31" s="112">
        <v>14.245174994606616</v>
      </c>
      <c r="I31" s="111">
        <v>144255</v>
      </c>
      <c r="J31" s="112">
        <v>13.870793112632708</v>
      </c>
      <c r="K31" s="111">
        <v>152830</v>
      </c>
      <c r="L31" s="112">
        <v>12.7</v>
      </c>
      <c r="M31" s="111">
        <v>168727</v>
      </c>
      <c r="N31" s="112">
        <v>14.9</v>
      </c>
      <c r="O31" s="111">
        <v>200151</v>
      </c>
      <c r="P31" s="112">
        <v>14.6</v>
      </c>
      <c r="Q31" s="111">
        <v>257147</v>
      </c>
      <c r="R31" s="112">
        <v>16.399999999999999</v>
      </c>
      <c r="S31" s="111">
        <v>263533</v>
      </c>
      <c r="T31" s="112">
        <v>17.2</v>
      </c>
      <c r="U31" s="111">
        <v>273185</v>
      </c>
      <c r="V31" s="100">
        <v>16.8</v>
      </c>
      <c r="W31" s="111">
        <v>336321</v>
      </c>
      <c r="X31" s="112">
        <v>18.600000000000001</v>
      </c>
    </row>
    <row r="32" spans="2:28">
      <c r="B32" s="887" t="s">
        <v>222</v>
      </c>
      <c r="C32" s="888"/>
      <c r="D32" s="407" t="s">
        <v>381</v>
      </c>
      <c r="E32" s="113">
        <v>65074</v>
      </c>
      <c r="F32" s="114">
        <v>9.5928698415880689</v>
      </c>
      <c r="G32" s="113">
        <v>98352</v>
      </c>
      <c r="H32" s="114">
        <v>11.658246663805999</v>
      </c>
      <c r="I32" s="113">
        <v>111372</v>
      </c>
      <c r="J32" s="114">
        <v>10.708938827355237</v>
      </c>
      <c r="K32" s="113">
        <v>111567</v>
      </c>
      <c r="L32" s="114">
        <v>9.1999999999999993</v>
      </c>
      <c r="M32" s="113">
        <v>113458</v>
      </c>
      <c r="N32" s="114">
        <v>10</v>
      </c>
      <c r="O32" s="113">
        <v>179203</v>
      </c>
      <c r="P32" s="114">
        <v>13.1</v>
      </c>
      <c r="Q32" s="113">
        <v>235188</v>
      </c>
      <c r="R32" s="114">
        <v>15</v>
      </c>
      <c r="S32" s="113">
        <v>183127</v>
      </c>
      <c r="T32" s="114">
        <v>12</v>
      </c>
      <c r="U32" s="113">
        <v>186078</v>
      </c>
      <c r="V32" s="103">
        <v>11.4</v>
      </c>
      <c r="W32" s="113">
        <v>262224</v>
      </c>
      <c r="X32" s="114">
        <v>14.5</v>
      </c>
    </row>
    <row r="33" spans="2:27">
      <c r="B33" s="889" t="s">
        <v>218</v>
      </c>
      <c r="C33" s="890"/>
      <c r="D33" s="407" t="s">
        <v>373</v>
      </c>
      <c r="E33" s="115">
        <v>678358</v>
      </c>
      <c r="F33" s="116">
        <v>99.999999999999986</v>
      </c>
      <c r="G33" s="115">
        <v>843626</v>
      </c>
      <c r="H33" s="116">
        <v>100</v>
      </c>
      <c r="I33" s="115">
        <v>1039991</v>
      </c>
      <c r="J33" s="116">
        <v>100</v>
      </c>
      <c r="K33" s="115">
        <v>1207015</v>
      </c>
      <c r="L33" s="116">
        <v>100</v>
      </c>
      <c r="M33" s="115">
        <v>1132595</v>
      </c>
      <c r="N33" s="116">
        <v>100</v>
      </c>
      <c r="O33" s="115">
        <v>1368003</v>
      </c>
      <c r="P33" s="116">
        <v>100</v>
      </c>
      <c r="Q33" s="115">
        <v>1571709</v>
      </c>
      <c r="R33" s="116">
        <v>100</v>
      </c>
      <c r="S33" s="115">
        <v>1530340</v>
      </c>
      <c r="T33" s="116">
        <v>100</v>
      </c>
      <c r="U33" s="115">
        <v>1627581</v>
      </c>
      <c r="V33" s="107">
        <v>100</v>
      </c>
      <c r="W33" s="115">
        <v>1809616</v>
      </c>
      <c r="X33" s="116">
        <v>100</v>
      </c>
    </row>
    <row r="34" spans="2:27">
      <c r="B34" s="333"/>
      <c r="C34" s="333"/>
      <c r="D34" s="333"/>
      <c r="E34" s="85"/>
      <c r="F34" s="87"/>
      <c r="G34" s="85"/>
      <c r="H34" s="87"/>
      <c r="I34" s="85"/>
      <c r="J34" s="87"/>
      <c r="K34" s="85"/>
      <c r="L34" s="87"/>
      <c r="M34" s="85"/>
      <c r="N34" s="87"/>
      <c r="O34" s="85"/>
      <c r="P34" s="87"/>
      <c r="Q34" s="85"/>
      <c r="R34" s="87"/>
      <c r="S34" s="85"/>
      <c r="T34" s="87"/>
      <c r="U34" s="85"/>
      <c r="V34" s="87"/>
      <c r="W34" s="85"/>
      <c r="X34" s="87"/>
      <c r="Y34" s="85"/>
      <c r="Z34" s="87"/>
      <c r="AA34" s="331"/>
    </row>
    <row r="35" spans="2:27" ht="14.4" customHeight="1">
      <c r="B35" s="333"/>
      <c r="C35" s="491" t="s">
        <v>209</v>
      </c>
      <c r="D35" s="336" t="s">
        <v>329</v>
      </c>
      <c r="E35" s="336"/>
      <c r="F35" s="336"/>
      <c r="G35" s="337"/>
      <c r="H35" s="337"/>
      <c r="I35" s="337"/>
      <c r="J35" s="337"/>
      <c r="K35" s="337"/>
      <c r="L35" s="337"/>
      <c r="M35" s="337"/>
      <c r="N35" s="337"/>
      <c r="O35" s="337"/>
      <c r="P35" s="337"/>
      <c r="Q35" s="337"/>
      <c r="R35" s="337"/>
      <c r="S35" s="337"/>
      <c r="T35" s="337"/>
      <c r="U35" s="337"/>
      <c r="V35" s="337"/>
      <c r="W35" s="337"/>
      <c r="X35" s="337"/>
    </row>
    <row r="36" spans="2:27">
      <c r="B36" s="333"/>
      <c r="C36" s="492" t="s">
        <v>316</v>
      </c>
      <c r="D36" s="227" t="s">
        <v>326</v>
      </c>
      <c r="E36" s="227"/>
      <c r="F36" s="227"/>
      <c r="G36" s="227"/>
      <c r="H36" s="227"/>
      <c r="I36" s="227"/>
      <c r="J36" s="227"/>
      <c r="K36" s="227"/>
      <c r="L36" s="227"/>
      <c r="M36" s="227"/>
      <c r="N36" s="227"/>
      <c r="O36" s="85"/>
      <c r="P36" s="87"/>
      <c r="Q36" s="85"/>
      <c r="R36" s="87"/>
      <c r="S36" s="85"/>
      <c r="T36" s="87"/>
      <c r="U36" s="87"/>
      <c r="V36" s="87"/>
      <c r="W36" s="87"/>
      <c r="X36" s="87"/>
    </row>
    <row r="37" spans="2:27">
      <c r="B37" s="333"/>
      <c r="C37" s="491" t="s">
        <v>210</v>
      </c>
      <c r="D37" s="336" t="s">
        <v>315</v>
      </c>
      <c r="E37" s="336"/>
      <c r="F37" s="336"/>
      <c r="G37" s="337"/>
      <c r="H37" s="337"/>
      <c r="I37" s="337"/>
      <c r="J37" s="337"/>
      <c r="K37" s="337"/>
      <c r="L37" s="337"/>
      <c r="M37" s="337"/>
      <c r="N37" s="337"/>
      <c r="O37" s="334"/>
      <c r="P37" s="335"/>
      <c r="Q37" s="334"/>
      <c r="R37" s="335"/>
      <c r="S37" s="334"/>
      <c r="T37" s="335"/>
      <c r="U37" s="335"/>
      <c r="V37" s="335"/>
      <c r="W37" s="335"/>
      <c r="X37" s="335"/>
    </row>
    <row r="38" spans="2:27">
      <c r="B38" s="333"/>
      <c r="C38" s="492" t="s">
        <v>319</v>
      </c>
      <c r="D38" s="227" t="s">
        <v>317</v>
      </c>
      <c r="E38" s="227"/>
      <c r="F38" s="227"/>
      <c r="G38" s="227"/>
      <c r="H38" s="227"/>
      <c r="I38" s="227"/>
      <c r="J38" s="227"/>
      <c r="K38" s="227"/>
      <c r="L38" s="227"/>
      <c r="M38" s="227"/>
      <c r="N38" s="227"/>
      <c r="O38" s="85"/>
      <c r="P38" s="87"/>
      <c r="Q38" s="85"/>
      <c r="R38" s="87"/>
      <c r="S38" s="85"/>
      <c r="T38" s="87"/>
      <c r="U38" s="87"/>
      <c r="V38" s="87"/>
      <c r="W38" s="87"/>
      <c r="X38" s="87"/>
    </row>
    <row r="39" spans="2:27">
      <c r="B39" s="333"/>
      <c r="C39" s="336" t="s">
        <v>212</v>
      </c>
      <c r="D39" s="336" t="s">
        <v>327</v>
      </c>
      <c r="E39" s="336"/>
      <c r="F39" s="336"/>
      <c r="G39" s="337"/>
      <c r="H39" s="337"/>
      <c r="I39" s="337"/>
      <c r="J39" s="337"/>
      <c r="K39" s="337"/>
      <c r="L39" s="337"/>
      <c r="M39" s="337"/>
      <c r="N39" s="337"/>
      <c r="O39" s="334"/>
      <c r="P39" s="335"/>
      <c r="Q39" s="334"/>
      <c r="R39" s="335"/>
      <c r="S39" s="334"/>
      <c r="T39" s="335"/>
      <c r="U39" s="335"/>
      <c r="V39" s="335"/>
      <c r="W39" s="335"/>
      <c r="X39" s="335"/>
    </row>
    <row r="40" spans="2:27">
      <c r="B40" s="333"/>
      <c r="C40" s="60" t="s">
        <v>321</v>
      </c>
      <c r="D40" s="60" t="s">
        <v>328</v>
      </c>
      <c r="E40" s="60"/>
      <c r="F40" s="60"/>
      <c r="G40" s="60"/>
      <c r="H40" s="60"/>
      <c r="I40" s="60"/>
      <c r="J40" s="60"/>
      <c r="K40" s="60"/>
      <c r="L40" s="60"/>
      <c r="M40" s="60"/>
      <c r="N40" s="60"/>
      <c r="O40" s="82"/>
      <c r="P40" s="339"/>
      <c r="Q40" s="82"/>
      <c r="R40" s="339"/>
      <c r="S40" s="82"/>
      <c r="T40" s="339"/>
      <c r="U40" s="339"/>
      <c r="V40" s="339"/>
      <c r="W40" s="339"/>
      <c r="X40" s="339"/>
    </row>
    <row r="41" spans="2:27">
      <c r="B41" s="333"/>
      <c r="C41" s="333"/>
      <c r="D41" s="333"/>
      <c r="E41" s="85"/>
      <c r="F41" s="87"/>
      <c r="G41" s="85"/>
      <c r="H41" s="87"/>
      <c r="I41" s="85"/>
      <c r="J41" s="87"/>
      <c r="K41" s="85"/>
      <c r="L41" s="87"/>
      <c r="M41" s="85"/>
      <c r="N41" s="87"/>
      <c r="O41" s="85"/>
      <c r="P41" s="87"/>
      <c r="Q41" s="85"/>
      <c r="R41" s="87"/>
      <c r="S41" s="85"/>
      <c r="T41" s="87"/>
      <c r="U41" s="85"/>
      <c r="V41" s="87"/>
      <c r="W41" s="85"/>
      <c r="X41" s="87"/>
      <c r="Y41" s="85"/>
      <c r="Z41" s="87"/>
      <c r="AA41" s="331"/>
    </row>
  </sheetData>
  <sheetProtection algorithmName="SHA-512" hashValue="5R1iTZSgzukp/juJHzT72kH8lsGyKoZhKkumXVrZx+DR/WErZ/y6DG+UtgEuROKnJKkO5ZtujHZUOlOOmRnoMg==" saltValue="i7tfABCvH9qs9qw49L2s8g==" spinCount="100000" sheet="1" objects="1" scenarios="1"/>
  <mergeCells count="31">
    <mergeCell ref="B31:C31"/>
    <mergeCell ref="B32:C32"/>
    <mergeCell ref="B33:C33"/>
    <mergeCell ref="U26:V26"/>
    <mergeCell ref="W26:X26"/>
    <mergeCell ref="B28:C28"/>
    <mergeCell ref="B29:C29"/>
    <mergeCell ref="B30:C30"/>
    <mergeCell ref="B26:C26"/>
    <mergeCell ref="E26:F26"/>
    <mergeCell ref="G26:H26"/>
    <mergeCell ref="I26:J26"/>
    <mergeCell ref="K26:L26"/>
    <mergeCell ref="M26:N26"/>
    <mergeCell ref="O26:P26"/>
    <mergeCell ref="Q26:R26"/>
    <mergeCell ref="S26:T26"/>
    <mergeCell ref="O6:P6"/>
    <mergeCell ref="Q6:R6"/>
    <mergeCell ref="S6:T6"/>
    <mergeCell ref="U6:V6"/>
    <mergeCell ref="D20:AA20"/>
    <mergeCell ref="D22:AA22"/>
    <mergeCell ref="W6:X6"/>
    <mergeCell ref="Y6:AA6"/>
    <mergeCell ref="M6:N6"/>
    <mergeCell ref="B6:C6"/>
    <mergeCell ref="E6:F6"/>
    <mergeCell ref="G6:H6"/>
    <mergeCell ref="I6:J6"/>
    <mergeCell ref="K6:L6"/>
  </mergeCells>
  <phoneticPr fontId="1"/>
  <printOptions horizontalCentered="1"/>
  <pageMargins left="0" right="0" top="0.39370078740157483" bottom="0" header="0.31496062992125984" footer="0"/>
  <pageSetup paperSize="9" scale="56" orientation="landscape" r:id="rId1"/>
  <headerFooter alignWithMargins="0">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31323-004F-4232-9BB3-2C0087A2D62C}">
  <sheetPr codeName="Sheet18">
    <tabColor theme="3"/>
    <pageSetUpPr fitToPage="1"/>
  </sheetPr>
  <dimension ref="B2:AC36"/>
  <sheetViews>
    <sheetView showGridLines="0" zoomScaleNormal="100" workbookViewId="0">
      <pane xSplit="3" ySplit="4" topLeftCell="D5" activePane="bottomRight" state="frozen"/>
      <selection activeCell="G21" sqref="G21"/>
      <selection pane="topRight" activeCell="G21" sqref="G21"/>
      <selection pane="bottomLeft" activeCell="G21" sqref="G21"/>
      <selection pane="bottomRight" activeCell="G21" sqref="G21"/>
    </sheetView>
  </sheetViews>
  <sheetFormatPr defaultColWidth="7.36328125" defaultRowHeight="14.4"/>
  <cols>
    <col min="1" max="1" width="1.453125" style="93" customWidth="1"/>
    <col min="2" max="2" width="0.81640625" style="93" customWidth="1"/>
    <col min="3" max="3" width="14.6328125" style="93" customWidth="1"/>
    <col min="4" max="4" width="28.26953125" style="93" customWidth="1"/>
    <col min="5" max="5" width="9.08984375" style="93" customWidth="1"/>
    <col min="6" max="6" width="5.6328125" style="93" customWidth="1"/>
    <col min="7" max="7" width="9.08984375" style="93" customWidth="1"/>
    <col min="8" max="8" width="5.6328125" style="93" customWidth="1"/>
    <col min="9" max="9" width="9.08984375" style="93" customWidth="1"/>
    <col min="10" max="10" width="5.6328125" style="93" customWidth="1"/>
    <col min="11" max="11" width="9.08984375" style="93" customWidth="1"/>
    <col min="12" max="12" width="5.6328125" style="93" customWidth="1"/>
    <col min="13" max="13" width="9.08984375" style="93" customWidth="1"/>
    <col min="14" max="14" width="5.6328125" style="93" customWidth="1"/>
    <col min="15" max="15" width="9.08984375" style="93" customWidth="1"/>
    <col min="16" max="16" width="5.6328125" style="93" customWidth="1"/>
    <col min="17" max="17" width="9.08984375" style="93" customWidth="1"/>
    <col min="18" max="18" width="5.6328125" style="93" customWidth="1"/>
    <col min="19" max="19" width="9.08984375" style="93" customWidth="1"/>
    <col min="20" max="20" width="5.6328125" style="93" customWidth="1"/>
    <col min="21" max="21" width="9.08984375" style="93" customWidth="1"/>
    <col min="22" max="22" width="5.6328125" style="93" customWidth="1"/>
    <col min="23" max="23" width="9.08984375" style="93" customWidth="1"/>
    <col min="24" max="24" width="5.6328125" style="93" customWidth="1"/>
    <col min="25" max="25" width="9.08984375" style="93" customWidth="1"/>
    <col min="26" max="26" width="5.6328125" style="93" customWidth="1"/>
    <col min="27" max="27" width="6.6328125" style="93" customWidth="1"/>
    <col min="28" max="28" width="1.90625" style="93" customWidth="1"/>
    <col min="29" max="249" width="7.36328125" style="93"/>
    <col min="250" max="250" width="1.453125" style="93" customWidth="1"/>
    <col min="251" max="251" width="9.7265625" style="93" customWidth="1"/>
    <col min="252" max="252" width="7.36328125" style="93"/>
    <col min="253" max="259" width="9.7265625" style="93" customWidth="1"/>
    <col min="260" max="260" width="9.54296875" style="93" customWidth="1"/>
    <col min="261" max="261" width="6.36328125" style="93" customWidth="1"/>
    <col min="262" max="262" width="7.36328125" style="93"/>
    <col min="263" max="263" width="7.54296875" style="93" bestFit="1" customWidth="1"/>
    <col min="264" max="16384" width="7.36328125" style="93"/>
  </cols>
  <sheetData>
    <row r="2" spans="2:29" ht="18.600000000000001">
      <c r="B2" s="321" t="s">
        <v>721</v>
      </c>
      <c r="C2" s="322"/>
      <c r="D2" s="322"/>
    </row>
    <row r="3" spans="2:29" ht="18.600000000000001">
      <c r="B3" s="321" t="s">
        <v>434</v>
      </c>
      <c r="C3" s="322"/>
      <c r="D3" s="322"/>
    </row>
    <row r="4" spans="2:29">
      <c r="C4" s="92"/>
      <c r="D4" s="92"/>
      <c r="AA4" s="387" t="s">
        <v>304</v>
      </c>
    </row>
    <row r="5" spans="2:29" ht="16.2">
      <c r="B5" s="385" t="s">
        <v>448</v>
      </c>
      <c r="E5" s="61"/>
      <c r="G5" s="61"/>
      <c r="I5" s="61"/>
      <c r="K5" s="61"/>
      <c r="M5" s="61"/>
      <c r="O5" s="61"/>
      <c r="AA5" s="387" t="s">
        <v>436</v>
      </c>
      <c r="AC5" s="120"/>
    </row>
    <row r="6" spans="2:29" s="92" customFormat="1">
      <c r="B6" s="875"/>
      <c r="C6" s="876"/>
      <c r="D6" s="664" t="s">
        <v>695</v>
      </c>
      <c r="E6" s="877" t="s">
        <v>708</v>
      </c>
      <c r="F6" s="878"/>
      <c r="G6" s="877" t="s">
        <v>682</v>
      </c>
      <c r="H6" s="878"/>
      <c r="I6" s="877" t="s">
        <v>683</v>
      </c>
      <c r="J6" s="878"/>
      <c r="K6" s="877" t="s">
        <v>684</v>
      </c>
      <c r="L6" s="878"/>
      <c r="M6" s="877" t="s">
        <v>685</v>
      </c>
      <c r="N6" s="878"/>
      <c r="O6" s="877" t="s">
        <v>686</v>
      </c>
      <c r="P6" s="878"/>
      <c r="Q6" s="877" t="s">
        <v>687</v>
      </c>
      <c r="R6" s="878"/>
      <c r="S6" s="877" t="s">
        <v>688</v>
      </c>
      <c r="T6" s="878"/>
      <c r="U6" s="877" t="s">
        <v>689</v>
      </c>
      <c r="V6" s="878"/>
      <c r="W6" s="877" t="s">
        <v>707</v>
      </c>
      <c r="X6" s="878"/>
      <c r="Y6" s="880" t="s">
        <v>692</v>
      </c>
      <c r="Z6" s="881"/>
      <c r="AA6" s="882"/>
    </row>
    <row r="7" spans="2:29" s="92" customFormat="1" ht="30" customHeight="1">
      <c r="B7" s="497"/>
      <c r="C7" s="498"/>
      <c r="D7" s="499"/>
      <c r="E7" s="561" t="s">
        <v>438</v>
      </c>
      <c r="F7" s="562" t="s">
        <v>440</v>
      </c>
      <c r="G7" s="561" t="s">
        <v>438</v>
      </c>
      <c r="H7" s="562" t="s">
        <v>440</v>
      </c>
      <c r="I7" s="561" t="s">
        <v>438</v>
      </c>
      <c r="J7" s="562" t="s">
        <v>440</v>
      </c>
      <c r="K7" s="561" t="s">
        <v>438</v>
      </c>
      <c r="L7" s="562" t="s">
        <v>440</v>
      </c>
      <c r="M7" s="561" t="s">
        <v>438</v>
      </c>
      <c r="N7" s="562" t="s">
        <v>440</v>
      </c>
      <c r="O7" s="561" t="s">
        <v>438</v>
      </c>
      <c r="P7" s="562" t="s">
        <v>440</v>
      </c>
      <c r="Q7" s="561" t="s">
        <v>438</v>
      </c>
      <c r="R7" s="562" t="s">
        <v>440</v>
      </c>
      <c r="S7" s="561" t="s">
        <v>438</v>
      </c>
      <c r="T7" s="562" t="s">
        <v>440</v>
      </c>
      <c r="U7" s="561" t="s">
        <v>438</v>
      </c>
      <c r="V7" s="562" t="s">
        <v>440</v>
      </c>
      <c r="W7" s="561" t="s">
        <v>439</v>
      </c>
      <c r="X7" s="562" t="s">
        <v>441</v>
      </c>
      <c r="Y7" s="561" t="s">
        <v>439</v>
      </c>
      <c r="Z7" s="562" t="s">
        <v>441</v>
      </c>
      <c r="AA7" s="563" t="s">
        <v>442</v>
      </c>
    </row>
    <row r="8" spans="2:29">
      <c r="B8" s="414"/>
      <c r="C8" s="415" t="s">
        <v>223</v>
      </c>
      <c r="D8" s="416" t="s">
        <v>382</v>
      </c>
      <c r="E8" s="709"/>
      <c r="F8" s="717"/>
      <c r="G8" s="709"/>
      <c r="H8" s="717"/>
      <c r="I8" s="709"/>
      <c r="J8" s="717"/>
      <c r="K8" s="709"/>
      <c r="L8" s="717"/>
      <c r="M8" s="709"/>
      <c r="N8" s="717"/>
      <c r="O8" s="709"/>
      <c r="P8" s="717"/>
      <c r="Q8" s="709"/>
      <c r="R8" s="717"/>
      <c r="S8" s="709"/>
      <c r="T8" s="717"/>
      <c r="U8" s="709"/>
      <c r="V8" s="710"/>
      <c r="W8" s="96">
        <v>206253</v>
      </c>
      <c r="X8" s="97">
        <v>11.4</v>
      </c>
      <c r="Y8" s="637">
        <v>252841</v>
      </c>
      <c r="Z8" s="632">
        <v>15</v>
      </c>
      <c r="AA8" s="667">
        <v>22.6</v>
      </c>
    </row>
    <row r="9" spans="2:29">
      <c r="B9" s="414"/>
      <c r="C9" s="417" t="s">
        <v>224</v>
      </c>
      <c r="D9" s="418" t="s">
        <v>383</v>
      </c>
      <c r="E9" s="711"/>
      <c r="F9" s="718"/>
      <c r="G9" s="711"/>
      <c r="H9" s="718"/>
      <c r="I9" s="711"/>
      <c r="J9" s="718"/>
      <c r="K9" s="711"/>
      <c r="L9" s="718"/>
      <c r="M9" s="711"/>
      <c r="N9" s="718"/>
      <c r="O9" s="711"/>
      <c r="P9" s="718"/>
      <c r="Q9" s="711"/>
      <c r="R9" s="718"/>
      <c r="S9" s="711"/>
      <c r="T9" s="718"/>
      <c r="U9" s="711"/>
      <c r="V9" s="712"/>
      <c r="W9" s="77">
        <v>162619</v>
      </c>
      <c r="X9" s="100">
        <v>9</v>
      </c>
      <c r="Y9" s="638">
        <v>173941</v>
      </c>
      <c r="Z9" s="633">
        <v>10.3</v>
      </c>
      <c r="AA9" s="667">
        <v>7</v>
      </c>
    </row>
    <row r="10" spans="2:29">
      <c r="B10" s="414"/>
      <c r="C10" s="417" t="s">
        <v>225</v>
      </c>
      <c r="D10" s="418" t="s">
        <v>384</v>
      </c>
      <c r="E10" s="711"/>
      <c r="F10" s="718"/>
      <c r="G10" s="711"/>
      <c r="H10" s="718"/>
      <c r="I10" s="711"/>
      <c r="J10" s="718"/>
      <c r="K10" s="711"/>
      <c r="L10" s="718"/>
      <c r="M10" s="711"/>
      <c r="N10" s="718"/>
      <c r="O10" s="711"/>
      <c r="P10" s="718"/>
      <c r="Q10" s="711"/>
      <c r="R10" s="718"/>
      <c r="S10" s="711"/>
      <c r="T10" s="718"/>
      <c r="U10" s="711"/>
      <c r="V10" s="712"/>
      <c r="W10" s="77">
        <v>993867</v>
      </c>
      <c r="X10" s="100">
        <v>54.8</v>
      </c>
      <c r="Y10" s="638">
        <v>842575</v>
      </c>
      <c r="Z10" s="633">
        <v>50</v>
      </c>
      <c r="AA10" s="667">
        <v>-15.2</v>
      </c>
    </row>
    <row r="11" spans="2:29">
      <c r="B11" s="414"/>
      <c r="C11" s="419" t="s">
        <v>226</v>
      </c>
      <c r="D11" s="420" t="s">
        <v>385</v>
      </c>
      <c r="E11" s="719"/>
      <c r="F11" s="720"/>
      <c r="G11" s="719"/>
      <c r="H11" s="720"/>
      <c r="I11" s="719"/>
      <c r="J11" s="720"/>
      <c r="K11" s="719"/>
      <c r="L11" s="720"/>
      <c r="M11" s="719"/>
      <c r="N11" s="720"/>
      <c r="O11" s="719"/>
      <c r="P11" s="720"/>
      <c r="Q11" s="719"/>
      <c r="R11" s="720"/>
      <c r="S11" s="719"/>
      <c r="T11" s="720"/>
      <c r="U11" s="719"/>
      <c r="V11" s="721"/>
      <c r="W11" s="78">
        <v>282911</v>
      </c>
      <c r="X11" s="103">
        <v>15.6</v>
      </c>
      <c r="Y11" s="639">
        <v>265282</v>
      </c>
      <c r="Z11" s="634">
        <v>15.7</v>
      </c>
      <c r="AA11" s="673">
        <v>-6.2</v>
      </c>
    </row>
    <row r="12" spans="2:29">
      <c r="B12" s="895" t="s">
        <v>227</v>
      </c>
      <c r="C12" s="896"/>
      <c r="D12" s="421" t="s">
        <v>386</v>
      </c>
      <c r="E12" s="722"/>
      <c r="F12" s="723"/>
      <c r="G12" s="722"/>
      <c r="H12" s="723"/>
      <c r="I12" s="722"/>
      <c r="J12" s="723"/>
      <c r="K12" s="722"/>
      <c r="L12" s="723"/>
      <c r="M12" s="722"/>
      <c r="N12" s="723"/>
      <c r="O12" s="722"/>
      <c r="P12" s="723"/>
      <c r="Q12" s="722"/>
      <c r="R12" s="723"/>
      <c r="S12" s="722"/>
      <c r="T12" s="723"/>
      <c r="U12" s="722"/>
      <c r="V12" s="724"/>
      <c r="W12" s="79">
        <v>1645650</v>
      </c>
      <c r="X12" s="105">
        <v>90.8</v>
      </c>
      <c r="Y12" s="640">
        <v>1534639</v>
      </c>
      <c r="Z12" s="635">
        <v>91</v>
      </c>
      <c r="AA12" s="669">
        <v>-6.7</v>
      </c>
    </row>
    <row r="13" spans="2:29">
      <c r="B13" s="895" t="s">
        <v>228</v>
      </c>
      <c r="C13" s="896"/>
      <c r="D13" s="421" t="s">
        <v>387</v>
      </c>
      <c r="E13" s="722"/>
      <c r="F13" s="723"/>
      <c r="G13" s="722"/>
      <c r="H13" s="723"/>
      <c r="I13" s="722"/>
      <c r="J13" s="723"/>
      <c r="K13" s="722"/>
      <c r="L13" s="723"/>
      <c r="M13" s="722"/>
      <c r="N13" s="723"/>
      <c r="O13" s="722"/>
      <c r="P13" s="723"/>
      <c r="Q13" s="722"/>
      <c r="R13" s="723"/>
      <c r="S13" s="722"/>
      <c r="T13" s="723"/>
      <c r="U13" s="722"/>
      <c r="V13" s="724"/>
      <c r="W13" s="79">
        <v>166871</v>
      </c>
      <c r="X13" s="105">
        <v>9.1999999999999993</v>
      </c>
      <c r="Y13" s="640">
        <v>152157</v>
      </c>
      <c r="Z13" s="635">
        <v>9</v>
      </c>
      <c r="AA13" s="669">
        <v>-8.8000000000000007</v>
      </c>
    </row>
    <row r="14" spans="2:29">
      <c r="B14" s="893" t="s">
        <v>229</v>
      </c>
      <c r="C14" s="894"/>
      <c r="D14" s="422" t="s">
        <v>373</v>
      </c>
      <c r="E14" s="725"/>
      <c r="F14" s="726"/>
      <c r="G14" s="725"/>
      <c r="H14" s="726"/>
      <c r="I14" s="725"/>
      <c r="J14" s="726"/>
      <c r="K14" s="725"/>
      <c r="L14" s="726"/>
      <c r="M14" s="725"/>
      <c r="N14" s="726"/>
      <c r="O14" s="725"/>
      <c r="P14" s="726"/>
      <c r="Q14" s="725"/>
      <c r="R14" s="726"/>
      <c r="S14" s="725"/>
      <c r="T14" s="726"/>
      <c r="U14" s="725"/>
      <c r="V14" s="714"/>
      <c r="W14" s="118">
        <v>1812521</v>
      </c>
      <c r="X14" s="107">
        <v>100</v>
      </c>
      <c r="Y14" s="640">
        <v>1686796</v>
      </c>
      <c r="Z14" s="636">
        <v>100</v>
      </c>
      <c r="AA14" s="669">
        <f>-6.9</f>
        <v>-6.9</v>
      </c>
    </row>
    <row r="15" spans="2:29">
      <c r="B15" s="74"/>
      <c r="E15" s="119"/>
      <c r="G15" s="119"/>
      <c r="I15" s="119"/>
      <c r="K15" s="119"/>
      <c r="M15" s="119"/>
    </row>
    <row r="16" spans="2:29">
      <c r="C16" s="336" t="s">
        <v>209</v>
      </c>
      <c r="D16" s="336" t="s">
        <v>315</v>
      </c>
      <c r="E16" s="336"/>
      <c r="F16" s="337"/>
      <c r="G16" s="337"/>
      <c r="H16" s="337"/>
      <c r="I16" s="337"/>
      <c r="J16" s="337"/>
      <c r="K16" s="337"/>
      <c r="L16" s="337"/>
      <c r="M16" s="337"/>
      <c r="N16" s="337"/>
      <c r="O16" s="340"/>
      <c r="P16" s="340"/>
      <c r="Q16" s="340"/>
      <c r="R16" s="340"/>
      <c r="S16" s="340"/>
      <c r="T16" s="340"/>
      <c r="U16" s="340"/>
      <c r="V16" s="340"/>
      <c r="W16" s="340"/>
      <c r="X16" s="340"/>
      <c r="Y16" s="340"/>
      <c r="Z16" s="340"/>
      <c r="AA16" s="340"/>
    </row>
    <row r="17" spans="2:29">
      <c r="C17" s="227" t="s">
        <v>316</v>
      </c>
      <c r="D17" s="227" t="s">
        <v>317</v>
      </c>
      <c r="E17" s="227"/>
      <c r="F17" s="227"/>
      <c r="G17" s="227"/>
      <c r="H17" s="227"/>
      <c r="I17" s="227"/>
      <c r="J17" s="227"/>
      <c r="K17" s="227"/>
      <c r="L17" s="227"/>
      <c r="M17" s="227"/>
      <c r="N17" s="227"/>
    </row>
    <row r="18" spans="2:29">
      <c r="B18" s="332"/>
      <c r="C18" s="338" t="s">
        <v>210</v>
      </c>
      <c r="D18" s="336" t="s">
        <v>776</v>
      </c>
      <c r="E18" s="336"/>
      <c r="F18" s="336"/>
      <c r="G18" s="336"/>
      <c r="H18" s="336"/>
      <c r="I18" s="336"/>
      <c r="J18" s="336"/>
      <c r="K18" s="336"/>
      <c r="L18" s="336"/>
      <c r="M18" s="336"/>
      <c r="N18" s="336"/>
      <c r="O18" s="334"/>
      <c r="P18" s="335"/>
      <c r="Q18" s="334"/>
      <c r="R18" s="335"/>
      <c r="S18" s="334"/>
      <c r="T18" s="335"/>
      <c r="U18" s="335"/>
      <c r="V18" s="335"/>
      <c r="W18" s="335"/>
      <c r="X18" s="335"/>
      <c r="Y18" s="335"/>
      <c r="Z18" s="335"/>
      <c r="AA18" s="335"/>
    </row>
    <row r="19" spans="2:29" ht="13.5" customHeight="1">
      <c r="B19" s="332"/>
      <c r="C19" s="60" t="s">
        <v>319</v>
      </c>
      <c r="D19" s="865" t="s">
        <v>810</v>
      </c>
      <c r="E19" s="865"/>
      <c r="F19" s="865"/>
      <c r="G19" s="865"/>
      <c r="H19" s="865"/>
      <c r="I19" s="865"/>
      <c r="J19" s="865"/>
      <c r="K19" s="865"/>
      <c r="L19" s="865"/>
      <c r="M19" s="865"/>
      <c r="N19" s="865"/>
      <c r="O19" s="865"/>
      <c r="P19" s="865"/>
      <c r="Q19" s="865"/>
      <c r="R19" s="865"/>
      <c r="S19" s="865"/>
      <c r="T19" s="865"/>
      <c r="U19" s="865"/>
      <c r="V19" s="865"/>
      <c r="W19" s="865"/>
      <c r="X19" s="865"/>
      <c r="Y19" s="865"/>
      <c r="Z19" s="865"/>
      <c r="AA19" s="865"/>
    </row>
    <row r="21" spans="2:29">
      <c r="X21" s="387" t="s">
        <v>304</v>
      </c>
    </row>
    <row r="22" spans="2:29" ht="16.2">
      <c r="B22" s="385" t="s">
        <v>448</v>
      </c>
      <c r="E22" s="61"/>
      <c r="G22" s="61"/>
      <c r="I22" s="61"/>
      <c r="K22" s="61"/>
      <c r="M22" s="61"/>
      <c r="O22" s="61"/>
      <c r="X22" s="387" t="s">
        <v>436</v>
      </c>
      <c r="AA22" s="387"/>
      <c r="AC22" s="120"/>
    </row>
    <row r="23" spans="2:29" s="92" customFormat="1">
      <c r="B23" s="875"/>
      <c r="C23" s="876"/>
      <c r="D23" s="664" t="s">
        <v>695</v>
      </c>
      <c r="E23" s="877" t="s">
        <v>708</v>
      </c>
      <c r="F23" s="878"/>
      <c r="G23" s="877" t="s">
        <v>682</v>
      </c>
      <c r="H23" s="878"/>
      <c r="I23" s="877" t="s">
        <v>683</v>
      </c>
      <c r="J23" s="878"/>
      <c r="K23" s="877" t="s">
        <v>684</v>
      </c>
      <c r="L23" s="878"/>
      <c r="M23" s="877" t="s">
        <v>685</v>
      </c>
      <c r="N23" s="878"/>
      <c r="O23" s="877" t="s">
        <v>686</v>
      </c>
      <c r="P23" s="878"/>
      <c r="Q23" s="877" t="s">
        <v>687</v>
      </c>
      <c r="R23" s="878"/>
      <c r="S23" s="877" t="s">
        <v>688</v>
      </c>
      <c r="T23" s="878"/>
      <c r="U23" s="877" t="s">
        <v>689</v>
      </c>
      <c r="V23" s="878"/>
      <c r="W23" s="877" t="s">
        <v>707</v>
      </c>
      <c r="X23" s="878"/>
    </row>
    <row r="24" spans="2:29" s="92" customFormat="1" ht="30" customHeight="1">
      <c r="B24" s="497"/>
      <c r="C24" s="498"/>
      <c r="D24" s="499"/>
      <c r="E24" s="561" t="s">
        <v>438</v>
      </c>
      <c r="F24" s="562" t="s">
        <v>440</v>
      </c>
      <c r="G24" s="561" t="s">
        <v>438</v>
      </c>
      <c r="H24" s="562" t="s">
        <v>440</v>
      </c>
      <c r="I24" s="561" t="s">
        <v>438</v>
      </c>
      <c r="J24" s="562" t="s">
        <v>440</v>
      </c>
      <c r="K24" s="561" t="s">
        <v>438</v>
      </c>
      <c r="L24" s="562" t="s">
        <v>440</v>
      </c>
      <c r="M24" s="561" t="s">
        <v>438</v>
      </c>
      <c r="N24" s="562" t="s">
        <v>440</v>
      </c>
      <c r="O24" s="561" t="s">
        <v>438</v>
      </c>
      <c r="P24" s="562" t="s">
        <v>440</v>
      </c>
      <c r="Q24" s="561" t="s">
        <v>438</v>
      </c>
      <c r="R24" s="562" t="s">
        <v>440</v>
      </c>
      <c r="S24" s="561" t="s">
        <v>438</v>
      </c>
      <c r="T24" s="562" t="s">
        <v>440</v>
      </c>
      <c r="U24" s="561" t="s">
        <v>439</v>
      </c>
      <c r="V24" s="562" t="s">
        <v>441</v>
      </c>
      <c r="W24" s="561" t="s">
        <v>439</v>
      </c>
      <c r="X24" s="563" t="s">
        <v>441</v>
      </c>
    </row>
    <row r="25" spans="2:29">
      <c r="B25" s="414"/>
      <c r="C25" s="415" t="s">
        <v>223</v>
      </c>
      <c r="D25" s="416" t="s">
        <v>382</v>
      </c>
      <c r="E25" s="96">
        <v>44083</v>
      </c>
      <c r="F25" s="109">
        <v>6.4984860501387169</v>
      </c>
      <c r="G25" s="96">
        <v>56667</v>
      </c>
      <c r="H25" s="109">
        <v>6.7170760502876865</v>
      </c>
      <c r="I25" s="96">
        <v>87135</v>
      </c>
      <c r="J25" s="109">
        <v>8.3784378903278967</v>
      </c>
      <c r="K25" s="96">
        <v>83593</v>
      </c>
      <c r="L25" s="109">
        <v>6.9</v>
      </c>
      <c r="M25" s="96">
        <v>102557</v>
      </c>
      <c r="N25" s="109">
        <v>9</v>
      </c>
      <c r="O25" s="96">
        <v>153837</v>
      </c>
      <c r="P25" s="109">
        <v>11.2</v>
      </c>
      <c r="Q25" s="96">
        <v>235916</v>
      </c>
      <c r="R25" s="109">
        <v>15</v>
      </c>
      <c r="S25" s="96">
        <v>189609</v>
      </c>
      <c r="T25" s="97">
        <v>12.4</v>
      </c>
      <c r="U25" s="96">
        <v>170495</v>
      </c>
      <c r="V25" s="97">
        <v>10.5</v>
      </c>
      <c r="W25" s="637">
        <v>205812</v>
      </c>
      <c r="X25" s="675">
        <v>11.4</v>
      </c>
    </row>
    <row r="26" spans="2:29">
      <c r="B26" s="414"/>
      <c r="C26" s="417" t="s">
        <v>224</v>
      </c>
      <c r="D26" s="418" t="s">
        <v>383</v>
      </c>
      <c r="E26" s="77">
        <v>65340</v>
      </c>
      <c r="F26" s="112">
        <v>9.6320821748987999</v>
      </c>
      <c r="G26" s="77">
        <v>69360</v>
      </c>
      <c r="H26" s="112">
        <v>8.2216527228890524</v>
      </c>
      <c r="I26" s="77">
        <v>82362</v>
      </c>
      <c r="J26" s="112">
        <v>7.9194916109850952</v>
      </c>
      <c r="K26" s="77">
        <v>81942</v>
      </c>
      <c r="L26" s="112">
        <v>6.8</v>
      </c>
      <c r="M26" s="77">
        <v>83640</v>
      </c>
      <c r="N26" s="112">
        <v>7.4</v>
      </c>
      <c r="O26" s="77">
        <v>106285</v>
      </c>
      <c r="P26" s="112">
        <v>7.8</v>
      </c>
      <c r="Q26" s="77">
        <v>139839</v>
      </c>
      <c r="R26" s="112">
        <v>8.9</v>
      </c>
      <c r="S26" s="77">
        <v>132037</v>
      </c>
      <c r="T26" s="100">
        <v>8.6</v>
      </c>
      <c r="U26" s="77">
        <v>126352</v>
      </c>
      <c r="V26" s="100">
        <v>7.8</v>
      </c>
      <c r="W26" s="638">
        <v>162496</v>
      </c>
      <c r="X26" s="676">
        <v>9</v>
      </c>
    </row>
    <row r="27" spans="2:29">
      <c r="B27" s="414"/>
      <c r="C27" s="417" t="s">
        <v>225</v>
      </c>
      <c r="D27" s="418" t="s">
        <v>384</v>
      </c>
      <c r="E27" s="77">
        <v>371377</v>
      </c>
      <c r="F27" s="112">
        <v>54.846461308040887</v>
      </c>
      <c r="G27" s="77">
        <v>459600</v>
      </c>
      <c r="H27" s="112">
        <v>54.479117523641996</v>
      </c>
      <c r="I27" s="77">
        <v>600542</v>
      </c>
      <c r="J27" s="112">
        <v>57.744922792601095</v>
      </c>
      <c r="K27" s="77">
        <v>750256</v>
      </c>
      <c r="L27" s="112">
        <v>62.1</v>
      </c>
      <c r="M27" s="77">
        <v>647349</v>
      </c>
      <c r="N27" s="112">
        <v>57.2</v>
      </c>
      <c r="O27" s="77">
        <v>760851</v>
      </c>
      <c r="P27" s="112">
        <v>55.6</v>
      </c>
      <c r="Q27" s="77">
        <v>794282</v>
      </c>
      <c r="R27" s="112">
        <v>50.5</v>
      </c>
      <c r="S27" s="77">
        <v>810085</v>
      </c>
      <c r="T27" s="100">
        <v>52.9</v>
      </c>
      <c r="U27" s="77">
        <v>951169</v>
      </c>
      <c r="V27" s="100">
        <v>58.4</v>
      </c>
      <c r="W27" s="638">
        <v>993851</v>
      </c>
      <c r="X27" s="676">
        <v>54.9</v>
      </c>
    </row>
    <row r="28" spans="2:29">
      <c r="B28" s="414"/>
      <c r="C28" s="419" t="s">
        <v>226</v>
      </c>
      <c r="D28" s="420" t="s">
        <v>385</v>
      </c>
      <c r="E28" s="78">
        <v>123288</v>
      </c>
      <c r="F28" s="114">
        <v>18.174474245162582</v>
      </c>
      <c r="G28" s="78">
        <v>180654</v>
      </c>
      <c r="H28" s="114">
        <v>21.413991508085335</v>
      </c>
      <c r="I28" s="78">
        <v>188801</v>
      </c>
      <c r="J28" s="114">
        <v>18.15409941047567</v>
      </c>
      <c r="K28" s="78">
        <v>213180</v>
      </c>
      <c r="L28" s="114">
        <v>17.7</v>
      </c>
      <c r="M28" s="78">
        <v>214802</v>
      </c>
      <c r="N28" s="114">
        <v>19</v>
      </c>
      <c r="O28" s="78">
        <v>236204</v>
      </c>
      <c r="P28" s="114">
        <v>17.3</v>
      </c>
      <c r="Q28" s="78">
        <v>259304</v>
      </c>
      <c r="R28" s="114">
        <v>16.5</v>
      </c>
      <c r="S28" s="78">
        <v>258068</v>
      </c>
      <c r="T28" s="103">
        <v>16.899999999999999</v>
      </c>
      <c r="U28" s="78">
        <v>242105.00000000003</v>
      </c>
      <c r="V28" s="103">
        <v>14.9</v>
      </c>
      <c r="W28" s="639">
        <v>282911</v>
      </c>
      <c r="X28" s="677">
        <v>15.6</v>
      </c>
    </row>
    <row r="29" spans="2:29">
      <c r="B29" s="895" t="s">
        <v>227</v>
      </c>
      <c r="C29" s="896"/>
      <c r="D29" s="421" t="s">
        <v>386</v>
      </c>
      <c r="E29" s="79">
        <v>604088</v>
      </c>
      <c r="F29" s="117">
        <v>89.051503778240999</v>
      </c>
      <c r="G29" s="79">
        <v>766281</v>
      </c>
      <c r="H29" s="117">
        <v>90.831837804904069</v>
      </c>
      <c r="I29" s="79">
        <v>958840</v>
      </c>
      <c r="J29" s="117">
        <v>92.196951704389747</v>
      </c>
      <c r="K29" s="79">
        <v>1128971</v>
      </c>
      <c r="L29" s="117">
        <v>93.5</v>
      </c>
      <c r="M29" s="79">
        <v>1048348</v>
      </c>
      <c r="N29" s="117">
        <v>92.6</v>
      </c>
      <c r="O29" s="79">
        <v>1257177</v>
      </c>
      <c r="P29" s="117">
        <v>91.9</v>
      </c>
      <c r="Q29" s="79">
        <v>1429341</v>
      </c>
      <c r="R29" s="117">
        <v>90.9</v>
      </c>
      <c r="S29" s="79">
        <v>1389799</v>
      </c>
      <c r="T29" s="105">
        <v>90.8</v>
      </c>
      <c r="U29" s="79">
        <v>1490121</v>
      </c>
      <c r="V29" s="105">
        <v>91.6</v>
      </c>
      <c r="W29" s="640">
        <v>1645070</v>
      </c>
      <c r="X29" s="678">
        <v>90.9</v>
      </c>
    </row>
    <row r="30" spans="2:29">
      <c r="B30" s="895" t="s">
        <v>228</v>
      </c>
      <c r="C30" s="896"/>
      <c r="D30" s="421" t="s">
        <v>387</v>
      </c>
      <c r="E30" s="79">
        <v>74270</v>
      </c>
      <c r="F30" s="117">
        <v>10.948496221759012</v>
      </c>
      <c r="G30" s="79">
        <v>77345</v>
      </c>
      <c r="H30" s="117">
        <v>9.1681621950959311</v>
      </c>
      <c r="I30" s="79">
        <v>81151</v>
      </c>
      <c r="J30" s="117">
        <v>7.8030482956102505</v>
      </c>
      <c r="K30" s="79">
        <v>78044</v>
      </c>
      <c r="L30" s="117">
        <v>6.5</v>
      </c>
      <c r="M30" s="79">
        <v>84247</v>
      </c>
      <c r="N30" s="117">
        <v>7.4</v>
      </c>
      <c r="O30" s="79">
        <v>110826</v>
      </c>
      <c r="P30" s="117">
        <v>8.1</v>
      </c>
      <c r="Q30" s="79">
        <v>142368</v>
      </c>
      <c r="R30" s="117">
        <v>9.1</v>
      </c>
      <c r="S30" s="79">
        <v>140541</v>
      </c>
      <c r="T30" s="105">
        <v>9.1999999999999993</v>
      </c>
      <c r="U30" s="79">
        <v>137460</v>
      </c>
      <c r="V30" s="105">
        <v>8.4</v>
      </c>
      <c r="W30" s="640">
        <v>164546</v>
      </c>
      <c r="X30" s="678">
        <v>9.1</v>
      </c>
    </row>
    <row r="31" spans="2:29">
      <c r="B31" s="893" t="s">
        <v>229</v>
      </c>
      <c r="C31" s="894"/>
      <c r="D31" s="422" t="s">
        <v>373</v>
      </c>
      <c r="E31" s="118">
        <v>678358</v>
      </c>
      <c r="F31" s="116">
        <v>100.00000000000001</v>
      </c>
      <c r="G31" s="118">
        <v>843626</v>
      </c>
      <c r="H31" s="116">
        <v>100</v>
      </c>
      <c r="I31" s="118">
        <v>1039991</v>
      </c>
      <c r="J31" s="116">
        <v>100</v>
      </c>
      <c r="K31" s="118">
        <v>1207015</v>
      </c>
      <c r="L31" s="116">
        <v>100</v>
      </c>
      <c r="M31" s="118">
        <v>1132595</v>
      </c>
      <c r="N31" s="116">
        <v>100</v>
      </c>
      <c r="O31" s="118">
        <v>1368003</v>
      </c>
      <c r="P31" s="116">
        <v>100</v>
      </c>
      <c r="Q31" s="118">
        <v>1571709</v>
      </c>
      <c r="R31" s="116">
        <v>100</v>
      </c>
      <c r="S31" s="118">
        <v>1530340</v>
      </c>
      <c r="T31" s="107">
        <v>100</v>
      </c>
      <c r="U31" s="118">
        <v>1627581</v>
      </c>
      <c r="V31" s="107">
        <v>100</v>
      </c>
      <c r="W31" s="640">
        <v>1809616</v>
      </c>
      <c r="X31" s="679">
        <v>100</v>
      </c>
    </row>
    <row r="32" spans="2:29">
      <c r="B32" s="74"/>
      <c r="E32" s="119"/>
      <c r="G32" s="119"/>
      <c r="I32" s="119"/>
      <c r="K32" s="119"/>
      <c r="M32" s="119"/>
    </row>
    <row r="33" spans="3:24">
      <c r="C33" s="336" t="s">
        <v>209</v>
      </c>
      <c r="D33" s="336" t="s">
        <v>315</v>
      </c>
      <c r="E33" s="336"/>
      <c r="F33" s="337"/>
      <c r="G33" s="337"/>
      <c r="H33" s="337"/>
      <c r="I33" s="337"/>
      <c r="J33" s="337"/>
      <c r="K33" s="337"/>
      <c r="L33" s="337"/>
      <c r="M33" s="337"/>
      <c r="N33" s="337"/>
      <c r="O33" s="340"/>
      <c r="P33" s="340"/>
      <c r="Q33" s="340"/>
      <c r="R33" s="340"/>
      <c r="S33" s="340"/>
      <c r="T33" s="340"/>
      <c r="U33" s="340"/>
      <c r="V33" s="340"/>
      <c r="W33" s="340"/>
      <c r="X33" s="340"/>
    </row>
    <row r="34" spans="3:24">
      <c r="C34" s="227" t="s">
        <v>316</v>
      </c>
      <c r="D34" s="227" t="s">
        <v>317</v>
      </c>
      <c r="E34" s="227"/>
      <c r="F34" s="227"/>
      <c r="G34" s="227"/>
      <c r="H34" s="227"/>
      <c r="I34" s="227"/>
      <c r="J34" s="227"/>
      <c r="K34" s="227"/>
      <c r="L34" s="227"/>
      <c r="M34" s="227"/>
      <c r="N34" s="227"/>
    </row>
    <row r="35" spans="3:24">
      <c r="C35" s="493" t="s">
        <v>210</v>
      </c>
      <c r="D35" s="493" t="s">
        <v>330</v>
      </c>
      <c r="E35" s="493"/>
      <c r="F35" s="494"/>
      <c r="G35" s="494"/>
      <c r="H35" s="494"/>
      <c r="I35" s="494"/>
      <c r="J35" s="494"/>
      <c r="K35" s="494"/>
      <c r="L35" s="494"/>
      <c r="M35" s="494"/>
      <c r="N35" s="494"/>
      <c r="O35" s="340"/>
      <c r="P35" s="340"/>
      <c r="Q35" s="340"/>
      <c r="R35" s="340"/>
      <c r="S35" s="340"/>
      <c r="T35" s="340"/>
      <c r="U35" s="340"/>
      <c r="V35" s="340"/>
      <c r="W35" s="340"/>
      <c r="X35" s="340"/>
    </row>
    <row r="36" spans="3:24">
      <c r="C36" s="60" t="s">
        <v>319</v>
      </c>
      <c r="D36" s="60" t="s">
        <v>331</v>
      </c>
      <c r="E36" s="60"/>
      <c r="F36" s="60"/>
      <c r="G36" s="60"/>
      <c r="H36" s="60"/>
      <c r="I36" s="60"/>
      <c r="J36" s="60"/>
      <c r="K36" s="60"/>
      <c r="L36" s="60"/>
      <c r="M36" s="60"/>
      <c r="N36" s="60"/>
      <c r="O36" s="341"/>
      <c r="P36" s="341"/>
      <c r="Q36" s="341"/>
      <c r="R36" s="341"/>
      <c r="S36" s="341"/>
      <c r="T36" s="341"/>
      <c r="U36" s="341"/>
      <c r="V36" s="341"/>
      <c r="W36" s="341"/>
      <c r="X36" s="341"/>
    </row>
  </sheetData>
  <sheetProtection algorithmName="SHA-512" hashValue="QonHYEsJs80e3/01f6WRBHFF2OLt9CoJ5wg8OkKT6xcUgfOp9Q9U7D4fd7ysRqvWCLSTZboIrqD4GkC3ithBoA==" saltValue="QNBXegGuRTHiCIRvLSvF+A==" spinCount="100000" sheet="1" objects="1" scenarios="1"/>
  <mergeCells count="30">
    <mergeCell ref="U6:V6"/>
    <mergeCell ref="U23:V23"/>
    <mergeCell ref="W23:X23"/>
    <mergeCell ref="I23:J23"/>
    <mergeCell ref="K23:L23"/>
    <mergeCell ref="M23:N23"/>
    <mergeCell ref="O23:P23"/>
    <mergeCell ref="Q23:R23"/>
    <mergeCell ref="S23:T23"/>
    <mergeCell ref="S6:T6"/>
    <mergeCell ref="I6:J6"/>
    <mergeCell ref="K6:L6"/>
    <mergeCell ref="M6:N6"/>
    <mergeCell ref="O6:P6"/>
    <mergeCell ref="B31:C31"/>
    <mergeCell ref="B6:C6"/>
    <mergeCell ref="E6:F6"/>
    <mergeCell ref="G6:H6"/>
    <mergeCell ref="B23:C23"/>
    <mergeCell ref="E23:F23"/>
    <mergeCell ref="G23:H23"/>
    <mergeCell ref="B29:C29"/>
    <mergeCell ref="B30:C30"/>
    <mergeCell ref="B14:C14"/>
    <mergeCell ref="D19:AA19"/>
    <mergeCell ref="W6:X6"/>
    <mergeCell ref="Y6:AA6"/>
    <mergeCell ref="B12:C12"/>
    <mergeCell ref="B13:C13"/>
    <mergeCell ref="Q6:R6"/>
  </mergeCells>
  <phoneticPr fontId="1"/>
  <printOptions horizontalCentered="1"/>
  <pageMargins left="0" right="0" top="0.39370078740157483" bottom="0" header="0.31496062992125984" footer="0"/>
  <pageSetup paperSize="9" scale="56" orientation="landscape" r:id="rId1"/>
  <headerFooter alignWithMargins="0">
    <oddFooter>&amp;P / &amp;N ページ</oddFooter>
  </headerFooter>
  <ignoredErrors>
    <ignoredError sqref="D6:AA17 D21:AA32 E20:AA20 D18:AA18"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INDEX</vt:lpstr>
      <vt:lpstr>主要な業績数値　Main performance figure</vt:lpstr>
      <vt:lpstr>業績_BS</vt:lpstr>
      <vt:lpstr>業績_BS ②</vt:lpstr>
      <vt:lpstr>業績_PL</vt:lpstr>
      <vt:lpstr>業績_CF</vt:lpstr>
      <vt:lpstr>事業別セグメント売上高 Sales</vt:lpstr>
      <vt:lpstr>用途別売上高 Sales</vt:lpstr>
      <vt:lpstr>地域別売上高　Sales</vt:lpstr>
      <vt:lpstr>事業別セグメント受注動向  Orders</vt:lpstr>
      <vt:lpstr>製品別注残・在庫動向　Orders・Inventory </vt:lpstr>
      <vt:lpstr>新_セグメント情報　New_Sment Information</vt:lpstr>
      <vt:lpstr>旧_セグメント情報　Old_Sment Information</vt:lpstr>
      <vt:lpstr>経営指標　Management indicator</vt:lpstr>
      <vt:lpstr>ESGデータ　ESG Date</vt:lpstr>
      <vt:lpstr>株式情報 Share Information</vt:lpstr>
      <vt:lpstr>株主還元 Return to Shareholders</vt:lpstr>
      <vt:lpstr>株式指標 Stock index</vt:lpstr>
      <vt:lpstr>格付・社債情報  Credit Rating &amp; Bond</vt:lpstr>
      <vt:lpstr>'ESGデータ　ESG Date'!Print_Area</vt:lpstr>
      <vt:lpstr>INDEX!Print_Area</vt:lpstr>
      <vt:lpstr>'格付・社債情報  Credit Rating &amp; Bond'!Print_Area</vt:lpstr>
      <vt:lpstr>'株式指標 Stock index'!Print_Area</vt:lpstr>
      <vt:lpstr>'株式情報 Share Information'!Print_Area</vt:lpstr>
      <vt:lpstr>'株主還元 Return to Shareholders'!Print_Area</vt:lpstr>
      <vt:lpstr>'旧_セグメント情報　Old_Sment Information'!Print_Area</vt:lpstr>
      <vt:lpstr>業績_BS!Print_Area</vt:lpstr>
      <vt:lpstr>'業績_BS ②'!Print_Area</vt:lpstr>
      <vt:lpstr>業績_CF!Print_Area</vt:lpstr>
      <vt:lpstr>'経営指標　Management indicator'!Print_Area</vt:lpstr>
      <vt:lpstr>'事業別セグメント受注動向  Orders'!Print_Area</vt:lpstr>
      <vt:lpstr>'事業別セグメント売上高 Sales'!Print_Area</vt:lpstr>
      <vt:lpstr>'主要な業績数値　Main performance figure'!Print_Area</vt:lpstr>
      <vt:lpstr>'新_セグメント情報　New_Sment Information'!Print_Area</vt:lpstr>
      <vt:lpstr>'製品別注残・在庫動向　Orders・Inventory '!Print_Area</vt:lpstr>
      <vt:lpstr>'地域別売上高　Sales'!Print_Area</vt:lpstr>
      <vt:lpstr>'用途別売上高 Sales'!Print_Area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Masayuki Mori/森　雅之</dc:creator>
  <cp:lastModifiedBy>Yuki Hayashi/林　優希</cp:lastModifiedBy>
  <cp:lastPrinted>2023-06-30T04:28:41Z</cp:lastPrinted>
  <dcterms:created xsi:type="dcterms:W3CDTF">2013-05-30T00:41:31Z</dcterms:created>
  <dcterms:modified xsi:type="dcterms:W3CDTF">2023-09-20T00:37:21Z</dcterms:modified>
  <cp:contentStatus/>
</cp:coreProperties>
</file>